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17235" windowHeight="9795" firstSheet="1" activeTab="1"/>
  </bookViews>
  <sheets>
    <sheet name="CONTROL" sheetId="4" state="hidden" r:id="rId1"/>
    <sheet name="WLmodel" sheetId="1" r:id="rId2"/>
    <sheet name="Series" sheetId="2" r:id="rId3"/>
    <sheet name="DATA" sheetId="5" r:id="rId4"/>
  </sheets>
  <definedNames>
    <definedName name="pullME">OFFSET(Series!$F$3,0,0,1,COUNTA(Series!$F$3:$XFD$3))</definedName>
    <definedName name="SerVIEW">WLmodel!$J$1</definedName>
  </definedNames>
  <calcPr calcId="145621"/>
</workbook>
</file>

<file path=xl/calcChain.xml><?xml version="1.0" encoding="utf-8"?>
<calcChain xmlns="http://schemas.openxmlformats.org/spreadsheetml/2006/main">
  <c r="A3" i="2" l="1"/>
  <c r="A2" i="2" s="1"/>
  <c r="A123" i="2" l="1"/>
  <c r="A119" i="2"/>
  <c r="A115" i="2"/>
  <c r="A111" i="2"/>
  <c r="A107" i="2"/>
  <c r="A103" i="2"/>
  <c r="A99" i="2"/>
  <c r="A95" i="2"/>
  <c r="A91" i="2"/>
  <c r="A87" i="2"/>
  <c r="A83" i="2"/>
  <c r="A79" i="2"/>
  <c r="A75" i="2"/>
  <c r="A71" i="2"/>
  <c r="A67" i="2"/>
  <c r="A63" i="2"/>
  <c r="A59" i="2"/>
  <c r="A55" i="2"/>
  <c r="A51" i="2"/>
  <c r="A47" i="2"/>
  <c r="A43" i="2"/>
  <c r="A39" i="2"/>
  <c r="A35" i="2"/>
  <c r="A31" i="2"/>
  <c r="A27" i="2"/>
  <c r="A23" i="2"/>
  <c r="A19" i="2"/>
  <c r="A15" i="2"/>
  <c r="A11" i="2"/>
  <c r="A7" i="2"/>
  <c r="A122" i="2"/>
  <c r="A118" i="2"/>
  <c r="A114" i="2"/>
  <c r="A110" i="2"/>
  <c r="A106" i="2"/>
  <c r="A102" i="2"/>
  <c r="A98" i="2"/>
  <c r="A94" i="2"/>
  <c r="A90" i="2"/>
  <c r="A86" i="2"/>
  <c r="A82" i="2"/>
  <c r="A78" i="2"/>
  <c r="A74" i="2"/>
  <c r="A70" i="2"/>
  <c r="A66" i="2"/>
  <c r="A62" i="2"/>
  <c r="A58" i="2"/>
  <c r="A54" i="2"/>
  <c r="A50" i="2"/>
  <c r="A46" i="2"/>
  <c r="A42" i="2"/>
  <c r="A38" i="2"/>
  <c r="A34" i="2"/>
  <c r="A30" i="2"/>
  <c r="A26" i="2"/>
  <c r="A22" i="2"/>
  <c r="A18" i="2"/>
  <c r="A14" i="2"/>
  <c r="A10" i="2"/>
  <c r="A6" i="2"/>
  <c r="A68" i="2"/>
  <c r="A60" i="2"/>
  <c r="A52" i="2"/>
  <c r="A48" i="2"/>
  <c r="A40" i="2"/>
  <c r="A32" i="2"/>
  <c r="A24" i="2"/>
  <c r="A20" i="2"/>
  <c r="A12" i="2"/>
  <c r="A8" i="2"/>
  <c r="A121" i="2"/>
  <c r="A117" i="2"/>
  <c r="A113" i="2"/>
  <c r="A109" i="2"/>
  <c r="A105" i="2"/>
  <c r="A101" i="2"/>
  <c r="A97" i="2"/>
  <c r="A93" i="2"/>
  <c r="A89" i="2"/>
  <c r="A85" i="2"/>
  <c r="A81" i="2"/>
  <c r="A77" i="2"/>
  <c r="A73" i="2"/>
  <c r="A69" i="2"/>
  <c r="A65" i="2"/>
  <c r="A61" i="2"/>
  <c r="A57" i="2"/>
  <c r="A53" i="2"/>
  <c r="A49" i="2"/>
  <c r="A45" i="2"/>
  <c r="A41" i="2"/>
  <c r="A37" i="2"/>
  <c r="A33" i="2"/>
  <c r="A29" i="2"/>
  <c r="A25" i="2"/>
  <c r="A21" i="2"/>
  <c r="A17" i="2"/>
  <c r="A13" i="2"/>
  <c r="A9" i="2"/>
  <c r="A5" i="2"/>
  <c r="A120" i="2"/>
  <c r="A116" i="2"/>
  <c r="A112" i="2"/>
  <c r="A108" i="2"/>
  <c r="A104" i="2"/>
  <c r="A100" i="2"/>
  <c r="A96" i="2"/>
  <c r="A92" i="2"/>
  <c r="A88" i="2"/>
  <c r="A84" i="2"/>
  <c r="A80" i="2"/>
  <c r="A76" i="2"/>
  <c r="A72" i="2"/>
  <c r="A64" i="2"/>
  <c r="A56" i="2"/>
  <c r="A44" i="2"/>
  <c r="A36" i="2"/>
  <c r="A28" i="2"/>
  <c r="A16" i="2"/>
  <c r="A4" i="2"/>
  <c r="C1" i="1"/>
  <c r="E6" i="1" l="1"/>
  <c r="E7" i="1"/>
  <c r="E4" i="1"/>
  <c r="E5" i="1"/>
  <c r="E3" i="1"/>
</calcChain>
</file>

<file path=xl/sharedStrings.xml><?xml version="1.0" encoding="utf-8"?>
<sst xmlns="http://schemas.openxmlformats.org/spreadsheetml/2006/main" count="65" uniqueCount="54">
  <si>
    <t>Interval:</t>
  </si>
  <si>
    <t>VIEW:</t>
  </si>
  <si>
    <t>Time Series</t>
  </si>
  <si>
    <t>Transform</t>
  </si>
  <si>
    <t>Est</t>
  </si>
  <si>
    <t>none</t>
  </si>
  <si>
    <t>fixed</t>
  </si>
  <si>
    <t>Slope+Offset</t>
  </si>
  <si>
    <t>Max Iter:</t>
  </si>
  <si>
    <t>SourceBOOK:</t>
  </si>
  <si>
    <t>PESTmodule:</t>
  </si>
  <si>
    <t>Measured:</t>
  </si>
  <si>
    <t>Time Begin:</t>
  </si>
  <si>
    <t>Time End:</t>
  </si>
  <si>
    <t>RMS Expected:</t>
  </si>
  <si>
    <t>MEASURED</t>
  </si>
  <si>
    <t>SYNTHETIC</t>
  </si>
  <si>
    <t>DIFFERENCES</t>
  </si>
  <si>
    <t>RMS =</t>
  </si>
  <si>
    <t>SeriesSEEfileNAME:</t>
  </si>
  <si>
    <t>Coeff.1</t>
  </si>
  <si>
    <t>Coeff.2</t>
  </si>
  <si>
    <t>Coeff.3</t>
  </si>
  <si>
    <t>Coeff.4</t>
  </si>
  <si>
    <t>Coeff.5</t>
  </si>
  <si>
    <t>RETURNdataFROMactivePAGE</t>
  </si>
  <si>
    <t>SLOPE+OFFSET</t>
  </si>
  <si>
    <t>SERIES</t>
  </si>
  <si>
    <t>STEP</t>
  </si>
  <si>
    <t>THEIS</t>
  </si>
  <si>
    <t>TIDE</t>
  </si>
  <si>
    <t>Unique Selected Series</t>
  </si>
  <si>
    <t>TIDEcomponent</t>
  </si>
  <si>
    <t>GRAVITY</t>
  </si>
  <si>
    <t>TILT</t>
  </si>
  <si>
    <t>DRY</t>
  </si>
  <si>
    <t>Maximum:</t>
  </si>
  <si>
    <t>Minimum:</t>
  </si>
  <si>
    <t>Average:</t>
  </si>
  <si>
    <t>Std. Dev.:</t>
  </si>
  <si>
    <t>Count:</t>
  </si>
  <si>
    <t>Altitudes</t>
  </si>
  <si>
    <t>GAMMA</t>
  </si>
  <si>
    <t>AIR-LAG</t>
  </si>
  <si>
    <t>SeriesSee.V1.00.xlam</t>
  </si>
  <si>
    <t>Book2.xlsm</t>
  </si>
  <si>
    <t>SSmodule_WLmodel.SerSee</t>
  </si>
  <si>
    <t>Barlow+Moench</t>
  </si>
  <si>
    <t>DAY</t>
  </si>
  <si>
    <t>RIVER_STAGE</t>
  </si>
  <si>
    <t>log</t>
  </si>
  <si>
    <t>AIR-LAG:RIVER_STAGE</t>
  </si>
  <si>
    <t>DD-Barlow+Moench</t>
  </si>
  <si>
    <t>ThisIsAnArchiveWLMbook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</si>
</sst>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\ hh:mm:ss"/>
    <numFmt numFmtId="165" formatCode="0.0000"/>
    <numFmt numFmtId="166" formatCode="[h]:mm:ss;@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Protection="1">
      <protection locked="0"/>
    </xf>
    <xf numFmtId="0" fontId="0" fillId="0" borderId="0" xfId="0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5" fontId="0" fillId="3" borderId="0" xfId="0" applyNumberFormat="1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66" fontId="0" fillId="3" borderId="0" xfId="0" applyNumberFormat="1" applyFill="1"/>
    <xf numFmtId="0" fontId="3" fillId="3" borderId="0" xfId="0" applyFont="1" applyFill="1"/>
    <xf numFmtId="0" fontId="3" fillId="0" borderId="0" xfId="0" applyFont="1" applyAlignment="1">
      <alignment horizontal="right"/>
    </xf>
    <xf numFmtId="0" fontId="0" fillId="4" borderId="2" xfId="0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167" fontId="0" fillId="3" borderId="0" xfId="0" applyNumberFormat="1" applyFill="1"/>
    <xf numFmtId="2" fontId="0" fillId="0" borderId="0" xfId="0" applyNumberFormat="1"/>
    <xf numFmtId="11" fontId="0" fillId="0" borderId="0" xfId="0" applyNumberFormat="1" applyFont="1"/>
  </cellXfs>
  <cellStyles count="1">
    <cellStyle name="Normal" xfId="0" builtinId="0"/>
  </cellStyles>
  <dxfs count="69"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0728765662866449E-2"/>
          <c:y val="1.0467316585426822E-2"/>
          <c:w val="0.92658950616073144"/>
          <c:h val="0.957704686914135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Series!$C$3</c:f>
              <c:strCache>
                <c:ptCount val="1"/>
                <c:pt idx="0">
                  <c:v>MEASURED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Series!$B$4:$B$126</c:f>
              <c:numCache>
                <c:formatCode>mm/dd/yyyy\ hh:mm:ss</c:formatCode>
                <c:ptCount val="123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  <c:pt idx="40">
                  <c:v>1.0249999999999999</c:v>
                </c:pt>
                <c:pt idx="41">
                  <c:v>1.05</c:v>
                </c:pt>
                <c:pt idx="42">
                  <c:v>1.075</c:v>
                </c:pt>
                <c:pt idx="43">
                  <c:v>1.1000000000000001</c:v>
                </c:pt>
                <c:pt idx="44">
                  <c:v>1.125</c:v>
                </c:pt>
                <c:pt idx="45">
                  <c:v>1.1499999999999999</c:v>
                </c:pt>
                <c:pt idx="46">
                  <c:v>1.175</c:v>
                </c:pt>
                <c:pt idx="47">
                  <c:v>1.2</c:v>
                </c:pt>
                <c:pt idx="48">
                  <c:v>1.2250000000000001</c:v>
                </c:pt>
                <c:pt idx="49">
                  <c:v>1.25</c:v>
                </c:pt>
                <c:pt idx="50">
                  <c:v>1.2749999999999999</c:v>
                </c:pt>
                <c:pt idx="51">
                  <c:v>1.3</c:v>
                </c:pt>
                <c:pt idx="52">
                  <c:v>1.325</c:v>
                </c:pt>
                <c:pt idx="53">
                  <c:v>1.35</c:v>
                </c:pt>
                <c:pt idx="54">
                  <c:v>1.375</c:v>
                </c:pt>
                <c:pt idx="55">
                  <c:v>1.4</c:v>
                </c:pt>
                <c:pt idx="56">
                  <c:v>1.425</c:v>
                </c:pt>
                <c:pt idx="57">
                  <c:v>1.45</c:v>
                </c:pt>
                <c:pt idx="58">
                  <c:v>1.4750000000000001</c:v>
                </c:pt>
                <c:pt idx="59">
                  <c:v>1.5</c:v>
                </c:pt>
                <c:pt idx="60">
                  <c:v>1.5249999999999999</c:v>
                </c:pt>
                <c:pt idx="61">
                  <c:v>1.55</c:v>
                </c:pt>
                <c:pt idx="62">
                  <c:v>1.575</c:v>
                </c:pt>
                <c:pt idx="63">
                  <c:v>1.6</c:v>
                </c:pt>
                <c:pt idx="64">
                  <c:v>1.625</c:v>
                </c:pt>
                <c:pt idx="65">
                  <c:v>1.65</c:v>
                </c:pt>
                <c:pt idx="66">
                  <c:v>1.675</c:v>
                </c:pt>
                <c:pt idx="67">
                  <c:v>1.7</c:v>
                </c:pt>
                <c:pt idx="68">
                  <c:v>1.7250000000000001</c:v>
                </c:pt>
                <c:pt idx="69">
                  <c:v>1.75</c:v>
                </c:pt>
                <c:pt idx="70">
                  <c:v>1.7749999999999999</c:v>
                </c:pt>
                <c:pt idx="71">
                  <c:v>1.8</c:v>
                </c:pt>
                <c:pt idx="72">
                  <c:v>1.825</c:v>
                </c:pt>
                <c:pt idx="73">
                  <c:v>1.85</c:v>
                </c:pt>
                <c:pt idx="74">
                  <c:v>1.875</c:v>
                </c:pt>
                <c:pt idx="75">
                  <c:v>1.9</c:v>
                </c:pt>
                <c:pt idx="76">
                  <c:v>1.925</c:v>
                </c:pt>
                <c:pt idx="77">
                  <c:v>1.95</c:v>
                </c:pt>
                <c:pt idx="78">
                  <c:v>1.9750000000000001</c:v>
                </c:pt>
                <c:pt idx="79">
                  <c:v>2</c:v>
                </c:pt>
                <c:pt idx="80">
                  <c:v>2.0249999999999999</c:v>
                </c:pt>
                <c:pt idx="81">
                  <c:v>2.0499999999999998</c:v>
                </c:pt>
                <c:pt idx="82">
                  <c:v>2.0750000000000002</c:v>
                </c:pt>
                <c:pt idx="83">
                  <c:v>2.1</c:v>
                </c:pt>
                <c:pt idx="84">
                  <c:v>2.125</c:v>
                </c:pt>
                <c:pt idx="85">
                  <c:v>2.15</c:v>
                </c:pt>
                <c:pt idx="86">
                  <c:v>2.1749999999999998</c:v>
                </c:pt>
                <c:pt idx="87">
                  <c:v>2.2000000000000002</c:v>
                </c:pt>
                <c:pt idx="88">
                  <c:v>2.2250000000000001</c:v>
                </c:pt>
                <c:pt idx="89">
                  <c:v>2.25</c:v>
                </c:pt>
                <c:pt idx="90">
                  <c:v>2.2749999999999999</c:v>
                </c:pt>
                <c:pt idx="91">
                  <c:v>2.2999999999999998</c:v>
                </c:pt>
                <c:pt idx="92">
                  <c:v>2.3250000000000002</c:v>
                </c:pt>
                <c:pt idx="93">
                  <c:v>2.35</c:v>
                </c:pt>
                <c:pt idx="94">
                  <c:v>2.375</c:v>
                </c:pt>
                <c:pt idx="95">
                  <c:v>2.4</c:v>
                </c:pt>
                <c:pt idx="96">
                  <c:v>2.4249999999999998</c:v>
                </c:pt>
                <c:pt idx="97">
                  <c:v>2.4500000000000002</c:v>
                </c:pt>
                <c:pt idx="98">
                  <c:v>2.4750000000000001</c:v>
                </c:pt>
                <c:pt idx="99">
                  <c:v>2.5</c:v>
                </c:pt>
                <c:pt idx="100">
                  <c:v>2.5249999999999999</c:v>
                </c:pt>
                <c:pt idx="101">
                  <c:v>2.5499999999999998</c:v>
                </c:pt>
                <c:pt idx="102">
                  <c:v>2.5750000000000002</c:v>
                </c:pt>
                <c:pt idx="103">
                  <c:v>2.6</c:v>
                </c:pt>
                <c:pt idx="104">
                  <c:v>2.625</c:v>
                </c:pt>
                <c:pt idx="105">
                  <c:v>2.65</c:v>
                </c:pt>
                <c:pt idx="106">
                  <c:v>2.6749999999999998</c:v>
                </c:pt>
                <c:pt idx="107">
                  <c:v>2.7</c:v>
                </c:pt>
                <c:pt idx="108">
                  <c:v>2.7250000000000001</c:v>
                </c:pt>
                <c:pt idx="109">
                  <c:v>2.75</c:v>
                </c:pt>
                <c:pt idx="110">
                  <c:v>2.7749999999999999</c:v>
                </c:pt>
                <c:pt idx="111">
                  <c:v>2.8</c:v>
                </c:pt>
                <c:pt idx="112">
                  <c:v>2.8250000000000002</c:v>
                </c:pt>
                <c:pt idx="113">
                  <c:v>2.85</c:v>
                </c:pt>
                <c:pt idx="114">
                  <c:v>2.875</c:v>
                </c:pt>
                <c:pt idx="115">
                  <c:v>2.9</c:v>
                </c:pt>
                <c:pt idx="116">
                  <c:v>2.9249999999999998</c:v>
                </c:pt>
                <c:pt idx="117">
                  <c:v>2.95</c:v>
                </c:pt>
                <c:pt idx="118">
                  <c:v>2.9750000000000001</c:v>
                </c:pt>
                <c:pt idx="119">
                  <c:v>3</c:v>
                </c:pt>
              </c:numCache>
            </c:numRef>
          </c:xVal>
          <c:yVal>
            <c:numRef>
              <c:f>Series!$C$4:$C$126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-3.8000000000000002E-5</c:v>
                </c:pt>
                <c:pt idx="12">
                  <c:v>8.7615000000000002E-3</c:v>
                </c:pt>
                <c:pt idx="13">
                  <c:v>4.2522999999999998E-2</c:v>
                </c:pt>
                <c:pt idx="14">
                  <c:v>9.2352000000000004E-2</c:v>
                </c:pt>
                <c:pt idx="15">
                  <c:v>0.14865999999999999</c:v>
                </c:pt>
                <c:pt idx="16">
                  <c:v>0.20610999999999999</c:v>
                </c:pt>
                <c:pt idx="17">
                  <c:v>0.26207999999999998</c:v>
                </c:pt>
                <c:pt idx="18">
                  <c:v>0.31536999999999998</c:v>
                </c:pt>
                <c:pt idx="19">
                  <c:v>0.36548000000000003</c:v>
                </c:pt>
                <c:pt idx="20">
                  <c:v>0.41228999999999999</c:v>
                </c:pt>
                <c:pt idx="21">
                  <c:v>0.45583000000000001</c:v>
                </c:pt>
                <c:pt idx="22">
                  <c:v>0.49624000000000001</c:v>
                </c:pt>
                <c:pt idx="23">
                  <c:v>0.53368000000000004</c:v>
                </c:pt>
                <c:pt idx="24">
                  <c:v>0.56833</c:v>
                </c:pt>
                <c:pt idx="25">
                  <c:v>0.60038000000000002</c:v>
                </c:pt>
                <c:pt idx="26">
                  <c:v>0.63002999999999998</c:v>
                </c:pt>
                <c:pt idx="27">
                  <c:v>0.65742999999999996</c:v>
                </c:pt>
                <c:pt idx="28">
                  <c:v>0.68276000000000003</c:v>
                </c:pt>
                <c:pt idx="29">
                  <c:v>0.70616999999999996</c:v>
                </c:pt>
                <c:pt idx="30">
                  <c:v>0.72780999999999996</c:v>
                </c:pt>
                <c:pt idx="31">
                  <c:v>0.74782000000000004</c:v>
                </c:pt>
                <c:pt idx="32">
                  <c:v>0.76632</c:v>
                </c:pt>
                <c:pt idx="33">
                  <c:v>0.78342999999999996</c:v>
                </c:pt>
                <c:pt idx="34">
                  <c:v>0.79925000000000002</c:v>
                </c:pt>
                <c:pt idx="35">
                  <c:v>0.81388000000000005</c:v>
                </c:pt>
                <c:pt idx="36">
                  <c:v>0.82742000000000004</c:v>
                </c:pt>
                <c:pt idx="37">
                  <c:v>0.83994999999999997</c:v>
                </c:pt>
                <c:pt idx="38">
                  <c:v>0.85155000000000003</c:v>
                </c:pt>
                <c:pt idx="39">
                  <c:v>0.86233000000000004</c:v>
                </c:pt>
                <c:pt idx="40">
                  <c:v>0.86348000000000003</c:v>
                </c:pt>
                <c:pt idx="41">
                  <c:v>0.83892999999999995</c:v>
                </c:pt>
                <c:pt idx="42">
                  <c:v>0.79764000000000002</c:v>
                </c:pt>
                <c:pt idx="43">
                  <c:v>0.74924000000000002</c:v>
                </c:pt>
                <c:pt idx="44">
                  <c:v>0.69913000000000003</c:v>
                </c:pt>
                <c:pt idx="45">
                  <c:v>0.64997000000000005</c:v>
                </c:pt>
                <c:pt idx="46">
                  <c:v>0.60299999999999998</c:v>
                </c:pt>
                <c:pt idx="47">
                  <c:v>0.55874000000000001</c:v>
                </c:pt>
                <c:pt idx="48">
                  <c:v>0.51737</c:v>
                </c:pt>
                <c:pt idx="49">
                  <c:v>0.47887999999999997</c:v>
                </c:pt>
                <c:pt idx="50">
                  <c:v>0.44316</c:v>
                </c:pt>
                <c:pt idx="51">
                  <c:v>0.41006999999999999</c:v>
                </c:pt>
                <c:pt idx="52">
                  <c:v>0.37946000000000002</c:v>
                </c:pt>
                <c:pt idx="53">
                  <c:v>0.35116999999999998</c:v>
                </c:pt>
                <c:pt idx="54">
                  <c:v>0.32501999999999998</c:v>
                </c:pt>
                <c:pt idx="55">
                  <c:v>0.30087000000000003</c:v>
                </c:pt>
                <c:pt idx="56">
                  <c:v>0.27855999999999997</c:v>
                </c:pt>
                <c:pt idx="57">
                  <c:v>0.25795000000000001</c:v>
                </c:pt>
                <c:pt idx="58">
                  <c:v>0.23891999999999999</c:v>
                </c:pt>
                <c:pt idx="59">
                  <c:v>0.22134000000000001</c:v>
                </c:pt>
                <c:pt idx="60">
                  <c:v>0.20510999999999999</c:v>
                </c:pt>
                <c:pt idx="61">
                  <c:v>0.19011</c:v>
                </c:pt>
                <c:pt idx="62">
                  <c:v>0.17624999999999999</c:v>
                </c:pt>
                <c:pt idx="63">
                  <c:v>0.16344</c:v>
                </c:pt>
                <c:pt idx="64">
                  <c:v>0.15160000000000001</c:v>
                </c:pt>
                <c:pt idx="65">
                  <c:v>0.14065</c:v>
                </c:pt>
                <c:pt idx="66">
                  <c:v>0.13052</c:v>
                </c:pt>
                <c:pt idx="67">
                  <c:v>0.12116</c:v>
                </c:pt>
                <c:pt idx="68">
                  <c:v>0.11249000000000001</c:v>
                </c:pt>
                <c:pt idx="69">
                  <c:v>0.10446</c:v>
                </c:pt>
                <c:pt idx="70">
                  <c:v>9.7030000000000005E-2</c:v>
                </c:pt>
                <c:pt idx="71">
                  <c:v>9.0148000000000006E-2</c:v>
                </c:pt>
                <c:pt idx="72">
                  <c:v>8.3771999999999999E-2</c:v>
                </c:pt>
                <c:pt idx="73">
                  <c:v>7.7863000000000002E-2</c:v>
                </c:pt>
                <c:pt idx="74">
                  <c:v>7.2384000000000004E-2</c:v>
                </c:pt>
                <c:pt idx="75">
                  <c:v>6.7304000000000003E-2</c:v>
                </c:pt>
                <c:pt idx="76">
                  <c:v>6.2590999999999897E-2</c:v>
                </c:pt>
                <c:pt idx="77">
                  <c:v>5.8219E-2</c:v>
                </c:pt>
                <c:pt idx="78">
                  <c:v>5.416E-2</c:v>
                </c:pt>
                <c:pt idx="79">
                  <c:v>5.0390999999999998E-2</c:v>
                </c:pt>
                <c:pt idx="80">
                  <c:v>4.6891000000000002E-2</c:v>
                </c:pt>
                <c:pt idx="81">
                  <c:v>4.3638999999999997E-2</c:v>
                </c:pt>
                <c:pt idx="82">
                  <c:v>4.0617E-2</c:v>
                </c:pt>
                <c:pt idx="83">
                  <c:v>3.7808000000000001E-2</c:v>
                </c:pt>
                <c:pt idx="84">
                  <c:v>3.5196999999999999E-2</c:v>
                </c:pt>
                <c:pt idx="85">
                  <c:v>3.2766999999999998E-2</c:v>
                </c:pt>
                <c:pt idx="86">
                  <c:v>3.0506999999999999E-2</c:v>
                </c:pt>
                <c:pt idx="87">
                  <c:v>2.8403999999999999E-2</c:v>
                </c:pt>
                <c:pt idx="88">
                  <c:v>2.6446999999999998E-2</c:v>
                </c:pt>
                <c:pt idx="89">
                  <c:v>2.4624E-2</c:v>
                </c:pt>
                <c:pt idx="90">
                  <c:v>2.2926999999999999E-2</c:v>
                </c:pt>
                <c:pt idx="91">
                  <c:v>2.1346E-2</c:v>
                </c:pt>
                <c:pt idx="92">
                  <c:v>1.9872999999999998E-2</c:v>
                </c:pt>
                <c:pt idx="93">
                  <c:v>1.8499999999999999E-2</c:v>
                </c:pt>
                <c:pt idx="94">
                  <c:v>1.7219999999999999E-2</c:v>
                </c:pt>
                <c:pt idx="95">
                  <c:v>1.6027E-2</c:v>
                </c:pt>
                <c:pt idx="96">
                  <c:v>1.4914999999999999E-2</c:v>
                </c:pt>
                <c:pt idx="97">
                  <c:v>1.3877E-2</c:v>
                </c:pt>
                <c:pt idx="98">
                  <c:v>1.2909E-2</c:v>
                </c:pt>
                <c:pt idx="99">
                  <c:v>1.2005999999999999E-2</c:v>
                </c:pt>
                <c:pt idx="100">
                  <c:v>1.1164E-2</c:v>
                </c:pt>
                <c:pt idx="101">
                  <c:v>1.0377000000000001E-2</c:v>
                </c:pt>
                <c:pt idx="102">
                  <c:v>9.6434999999999906E-3</c:v>
                </c:pt>
                <c:pt idx="103">
                  <c:v>8.9581999999999908E-3</c:v>
                </c:pt>
                <c:pt idx="104">
                  <c:v>8.3184999999999995E-3</c:v>
                </c:pt>
                <c:pt idx="105">
                  <c:v>7.7210999999999998E-3</c:v>
                </c:pt>
                <c:pt idx="106">
                  <c:v>7.1631999999999998E-3</c:v>
                </c:pt>
                <c:pt idx="107">
                  <c:v>6.6422E-3</c:v>
                </c:pt>
                <c:pt idx="108">
                  <c:v>6.1555999999999998E-3</c:v>
                </c:pt>
                <c:pt idx="109">
                  <c:v>5.7010999999999997E-3</c:v>
                </c:pt>
                <c:pt idx="110">
                  <c:v>5.2764999999999999E-3</c:v>
                </c:pt>
                <c:pt idx="111">
                  <c:v>4.8799000000000004E-3</c:v>
                </c:pt>
                <c:pt idx="112">
                  <c:v>4.5094000000000002E-3</c:v>
                </c:pt>
                <c:pt idx="113">
                  <c:v>4.1633E-3</c:v>
                </c:pt>
                <c:pt idx="114">
                  <c:v>3.8400000000000001E-3</c:v>
                </c:pt>
                <c:pt idx="115">
                  <c:v>3.5379000000000001E-3</c:v>
                </c:pt>
                <c:pt idx="116">
                  <c:v>3.2558000000000001E-3</c:v>
                </c:pt>
                <c:pt idx="117">
                  <c:v>2.9922E-3</c:v>
                </c:pt>
                <c:pt idx="118">
                  <c:v>2.7460000000000002E-3</c:v>
                </c:pt>
                <c:pt idx="119">
                  <c:v>2.5160999999999998E-3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Series!$D$3</c:f>
              <c:strCache>
                <c:ptCount val="1"/>
                <c:pt idx="0">
                  <c:v>SYNTHETIC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Series!$B$4:$B$126</c:f>
              <c:numCache>
                <c:formatCode>mm/dd/yyyy\ hh:mm:ss</c:formatCode>
                <c:ptCount val="123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  <c:pt idx="40">
                  <c:v>1.0249999999999999</c:v>
                </c:pt>
                <c:pt idx="41">
                  <c:v>1.05</c:v>
                </c:pt>
                <c:pt idx="42">
                  <c:v>1.075</c:v>
                </c:pt>
                <c:pt idx="43">
                  <c:v>1.1000000000000001</c:v>
                </c:pt>
                <c:pt idx="44">
                  <c:v>1.125</c:v>
                </c:pt>
                <c:pt idx="45">
                  <c:v>1.1499999999999999</c:v>
                </c:pt>
                <c:pt idx="46">
                  <c:v>1.175</c:v>
                </c:pt>
                <c:pt idx="47">
                  <c:v>1.2</c:v>
                </c:pt>
                <c:pt idx="48">
                  <c:v>1.2250000000000001</c:v>
                </c:pt>
                <c:pt idx="49">
                  <c:v>1.25</c:v>
                </c:pt>
                <c:pt idx="50">
                  <c:v>1.2749999999999999</c:v>
                </c:pt>
                <c:pt idx="51">
                  <c:v>1.3</c:v>
                </c:pt>
                <c:pt idx="52">
                  <c:v>1.325</c:v>
                </c:pt>
                <c:pt idx="53">
                  <c:v>1.35</c:v>
                </c:pt>
                <c:pt idx="54">
                  <c:v>1.375</c:v>
                </c:pt>
                <c:pt idx="55">
                  <c:v>1.4</c:v>
                </c:pt>
                <c:pt idx="56">
                  <c:v>1.425</c:v>
                </c:pt>
                <c:pt idx="57">
                  <c:v>1.45</c:v>
                </c:pt>
                <c:pt idx="58">
                  <c:v>1.4750000000000001</c:v>
                </c:pt>
                <c:pt idx="59">
                  <c:v>1.5</c:v>
                </c:pt>
                <c:pt idx="60">
                  <c:v>1.5249999999999999</c:v>
                </c:pt>
                <c:pt idx="61">
                  <c:v>1.55</c:v>
                </c:pt>
                <c:pt idx="62">
                  <c:v>1.575</c:v>
                </c:pt>
                <c:pt idx="63">
                  <c:v>1.6</c:v>
                </c:pt>
                <c:pt idx="64">
                  <c:v>1.625</c:v>
                </c:pt>
                <c:pt idx="65">
                  <c:v>1.65</c:v>
                </c:pt>
                <c:pt idx="66">
                  <c:v>1.675</c:v>
                </c:pt>
                <c:pt idx="67">
                  <c:v>1.7</c:v>
                </c:pt>
                <c:pt idx="68">
                  <c:v>1.7250000000000001</c:v>
                </c:pt>
                <c:pt idx="69">
                  <c:v>1.75</c:v>
                </c:pt>
                <c:pt idx="70">
                  <c:v>1.7749999999999999</c:v>
                </c:pt>
                <c:pt idx="71">
                  <c:v>1.8</c:v>
                </c:pt>
                <c:pt idx="72">
                  <c:v>1.825</c:v>
                </c:pt>
                <c:pt idx="73">
                  <c:v>1.85</c:v>
                </c:pt>
                <c:pt idx="74">
                  <c:v>1.875</c:v>
                </c:pt>
                <c:pt idx="75">
                  <c:v>1.9</c:v>
                </c:pt>
                <c:pt idx="76">
                  <c:v>1.925</c:v>
                </c:pt>
                <c:pt idx="77">
                  <c:v>1.95</c:v>
                </c:pt>
                <c:pt idx="78">
                  <c:v>1.9750000000000001</c:v>
                </c:pt>
                <c:pt idx="79">
                  <c:v>2</c:v>
                </c:pt>
                <c:pt idx="80">
                  <c:v>2.0249999999999999</c:v>
                </c:pt>
                <c:pt idx="81">
                  <c:v>2.0499999999999998</c:v>
                </c:pt>
                <c:pt idx="82">
                  <c:v>2.0750000000000002</c:v>
                </c:pt>
                <c:pt idx="83">
                  <c:v>2.1</c:v>
                </c:pt>
                <c:pt idx="84">
                  <c:v>2.125</c:v>
                </c:pt>
                <c:pt idx="85">
                  <c:v>2.15</c:v>
                </c:pt>
                <c:pt idx="86">
                  <c:v>2.1749999999999998</c:v>
                </c:pt>
                <c:pt idx="87">
                  <c:v>2.2000000000000002</c:v>
                </c:pt>
                <c:pt idx="88">
                  <c:v>2.2250000000000001</c:v>
                </c:pt>
                <c:pt idx="89">
                  <c:v>2.25</c:v>
                </c:pt>
                <c:pt idx="90">
                  <c:v>2.2749999999999999</c:v>
                </c:pt>
                <c:pt idx="91">
                  <c:v>2.2999999999999998</c:v>
                </c:pt>
                <c:pt idx="92">
                  <c:v>2.3250000000000002</c:v>
                </c:pt>
                <c:pt idx="93">
                  <c:v>2.35</c:v>
                </c:pt>
                <c:pt idx="94">
                  <c:v>2.375</c:v>
                </c:pt>
                <c:pt idx="95">
                  <c:v>2.4</c:v>
                </c:pt>
                <c:pt idx="96">
                  <c:v>2.4249999999999998</c:v>
                </c:pt>
                <c:pt idx="97">
                  <c:v>2.4500000000000002</c:v>
                </c:pt>
                <c:pt idx="98">
                  <c:v>2.4750000000000001</c:v>
                </c:pt>
                <c:pt idx="99">
                  <c:v>2.5</c:v>
                </c:pt>
                <c:pt idx="100">
                  <c:v>2.5249999999999999</c:v>
                </c:pt>
                <c:pt idx="101">
                  <c:v>2.5499999999999998</c:v>
                </c:pt>
                <c:pt idx="102">
                  <c:v>2.5750000000000002</c:v>
                </c:pt>
                <c:pt idx="103">
                  <c:v>2.6</c:v>
                </c:pt>
                <c:pt idx="104">
                  <c:v>2.625</c:v>
                </c:pt>
                <c:pt idx="105">
                  <c:v>2.65</c:v>
                </c:pt>
                <c:pt idx="106">
                  <c:v>2.6749999999999998</c:v>
                </c:pt>
                <c:pt idx="107">
                  <c:v>2.7</c:v>
                </c:pt>
                <c:pt idx="108">
                  <c:v>2.7250000000000001</c:v>
                </c:pt>
                <c:pt idx="109">
                  <c:v>2.75</c:v>
                </c:pt>
                <c:pt idx="110">
                  <c:v>2.7749999999999999</c:v>
                </c:pt>
                <c:pt idx="111">
                  <c:v>2.8</c:v>
                </c:pt>
                <c:pt idx="112">
                  <c:v>2.8250000000000002</c:v>
                </c:pt>
                <c:pt idx="113">
                  <c:v>2.85</c:v>
                </c:pt>
                <c:pt idx="114">
                  <c:v>2.875</c:v>
                </c:pt>
                <c:pt idx="115">
                  <c:v>2.9</c:v>
                </c:pt>
                <c:pt idx="116">
                  <c:v>2.9249999999999998</c:v>
                </c:pt>
                <c:pt idx="117">
                  <c:v>2.95</c:v>
                </c:pt>
                <c:pt idx="118">
                  <c:v>2.9750000000000001</c:v>
                </c:pt>
                <c:pt idx="119">
                  <c:v>3</c:v>
                </c:pt>
              </c:numCache>
            </c:numRef>
          </c:xVal>
          <c:yVal>
            <c:numRef>
              <c:f>Series!$D$4:$D$126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3.18264961242675E-3</c:v>
                </c:pt>
                <c:pt idx="11">
                  <c:v>1.2671947479248001E-4</c:v>
                </c:pt>
                <c:pt idx="12">
                  <c:v>9.3555450439453108E-3</c:v>
                </c:pt>
                <c:pt idx="13">
                  <c:v>4.1842758655548103E-2</c:v>
                </c:pt>
                <c:pt idx="14">
                  <c:v>9.1000556945800698E-2</c:v>
                </c:pt>
                <c:pt idx="15">
                  <c:v>0.14727646112442</c:v>
                </c:pt>
                <c:pt idx="16">
                  <c:v>0.20493900775909399</c:v>
                </c:pt>
                <c:pt idx="17">
                  <c:v>0.26112860441207802</c:v>
                </c:pt>
                <c:pt idx="18">
                  <c:v>0.31455427408218301</c:v>
                </c:pt>
                <c:pt idx="19">
                  <c:v>0.364718258380889</c:v>
                </c:pt>
                <c:pt idx="20">
                  <c:v>0.41151088476181003</c:v>
                </c:pt>
                <c:pt idx="21">
                  <c:v>0.45500659942626898</c:v>
                </c:pt>
                <c:pt idx="22">
                  <c:v>0.49536222219467102</c:v>
                </c:pt>
                <c:pt idx="23">
                  <c:v>0.53276693820953303</c:v>
                </c:pt>
                <c:pt idx="24">
                  <c:v>0.56741774082183805</c:v>
                </c:pt>
                <c:pt idx="25">
                  <c:v>0.59950816631317105</c:v>
                </c:pt>
                <c:pt idx="26">
                  <c:v>0.629222631454467</c:v>
                </c:pt>
                <c:pt idx="27">
                  <c:v>0.65673470497131303</c:v>
                </c:pt>
                <c:pt idx="28">
                  <c:v>0.682206630706787</c:v>
                </c:pt>
                <c:pt idx="29">
                  <c:v>0.70578891038894598</c:v>
                </c:pt>
                <c:pt idx="30">
                  <c:v>0.72762155532836903</c:v>
                </c:pt>
                <c:pt idx="31">
                  <c:v>0.74783420562744096</c:v>
                </c:pt>
                <c:pt idx="32">
                  <c:v>0.76654696464538497</c:v>
                </c:pt>
                <c:pt idx="33">
                  <c:v>0.78387111425399703</c:v>
                </c:pt>
                <c:pt idx="34">
                  <c:v>0.79990971088409402</c:v>
                </c:pt>
                <c:pt idx="35">
                  <c:v>0.81475812196731501</c:v>
                </c:pt>
                <c:pt idx="36">
                  <c:v>0.82850468158721902</c:v>
                </c:pt>
                <c:pt idx="37">
                  <c:v>0.84123104810714699</c:v>
                </c:pt>
                <c:pt idx="38">
                  <c:v>0.84983044862747104</c:v>
                </c:pt>
                <c:pt idx="39">
                  <c:v>0.86379402875900202</c:v>
                </c:pt>
                <c:pt idx="40">
                  <c:v>0.86466348171234098</c:v>
                </c:pt>
                <c:pt idx="41">
                  <c:v>0.84152513742446899</c:v>
                </c:pt>
                <c:pt idx="42">
                  <c:v>0.80102241039276101</c:v>
                </c:pt>
                <c:pt idx="43">
                  <c:v>0.75275933742523105</c:v>
                </c:pt>
                <c:pt idx="44">
                  <c:v>0.70251500606536799</c:v>
                </c:pt>
                <c:pt idx="45">
                  <c:v>0.65319311618804898</c:v>
                </c:pt>
                <c:pt idx="46">
                  <c:v>0.60612547397613503</c:v>
                </c:pt>
                <c:pt idx="47">
                  <c:v>0.56184774637222201</c:v>
                </c:pt>
                <c:pt idx="48">
                  <c:v>0.52050453424453702</c:v>
                </c:pt>
                <c:pt idx="49">
                  <c:v>0.48205387592315602</c:v>
                </c:pt>
                <c:pt idx="50">
                  <c:v>0.44636890292167603</c:v>
                </c:pt>
                <c:pt idx="51">
                  <c:v>0.41328826546669001</c:v>
                </c:pt>
                <c:pt idx="52">
                  <c:v>0.382640570402145</c:v>
                </c:pt>
                <c:pt idx="53">
                  <c:v>0.354256302118301</c:v>
                </c:pt>
                <c:pt idx="54">
                  <c:v>0.32797288894653298</c:v>
                </c:pt>
                <c:pt idx="55">
                  <c:v>0.30363723635673501</c:v>
                </c:pt>
                <c:pt idx="56">
                  <c:v>0.28110611438751198</c:v>
                </c:pt>
                <c:pt idx="57">
                  <c:v>0.26024630665779103</c:v>
                </c:pt>
                <c:pt idx="58">
                  <c:v>0.240934133529663</c:v>
                </c:pt>
                <c:pt idx="59">
                  <c:v>0.22305493056774101</c:v>
                </c:pt>
                <c:pt idx="60">
                  <c:v>0.20650243759155201</c:v>
                </c:pt>
                <c:pt idx="61">
                  <c:v>0.19117824733257199</c:v>
                </c:pt>
                <c:pt idx="62">
                  <c:v>0.17699119448661799</c:v>
                </c:pt>
                <c:pt idx="63">
                  <c:v>0.16385695338249201</c:v>
                </c:pt>
                <c:pt idx="64">
                  <c:v>0.151697367429733</c:v>
                </c:pt>
                <c:pt idx="65">
                  <c:v>0.14044013619422899</c:v>
                </c:pt>
                <c:pt idx="66">
                  <c:v>0.13001826405525199</c:v>
                </c:pt>
                <c:pt idx="67">
                  <c:v>0.12036980688571899</c:v>
                </c:pt>
                <c:pt idx="68">
                  <c:v>0.111437335610389</c:v>
                </c:pt>
                <c:pt idx="69">
                  <c:v>0.103167735040187</c:v>
                </c:pt>
                <c:pt idx="70">
                  <c:v>9.5511808991432107E-2</c:v>
                </c:pt>
                <c:pt idx="71">
                  <c:v>8.8424004614353097E-2</c:v>
                </c:pt>
                <c:pt idx="72">
                  <c:v>8.1862188875675201E-2</c:v>
                </c:pt>
                <c:pt idx="73">
                  <c:v>7.5787320733070304E-2</c:v>
                </c:pt>
                <c:pt idx="74">
                  <c:v>7.0163249969482394E-2</c:v>
                </c:pt>
                <c:pt idx="75">
                  <c:v>6.4956538379192297E-2</c:v>
                </c:pt>
                <c:pt idx="76">
                  <c:v>6.01362064480781E-2</c:v>
                </c:pt>
                <c:pt idx="77">
                  <c:v>5.5673588067293098E-2</c:v>
                </c:pt>
                <c:pt idx="78">
                  <c:v>5.1542129367589902E-2</c:v>
                </c:pt>
                <c:pt idx="79">
                  <c:v>4.7717262059450101E-2</c:v>
                </c:pt>
                <c:pt idx="80">
                  <c:v>4.4176235795021002E-2</c:v>
                </c:pt>
                <c:pt idx="81">
                  <c:v>4.0897976607084198E-2</c:v>
                </c:pt>
                <c:pt idx="82">
                  <c:v>3.7862997502088498E-2</c:v>
                </c:pt>
                <c:pt idx="83">
                  <c:v>3.5053238272666903E-2</c:v>
                </c:pt>
                <c:pt idx="84">
                  <c:v>3.2451990991830798E-2</c:v>
                </c:pt>
                <c:pt idx="85">
                  <c:v>3.0043773353099799E-2</c:v>
                </c:pt>
                <c:pt idx="86">
                  <c:v>2.7814270928502E-2</c:v>
                </c:pt>
                <c:pt idx="87">
                  <c:v>2.57502123713493E-2</c:v>
                </c:pt>
                <c:pt idx="88">
                  <c:v>2.38393265753984E-2</c:v>
                </c:pt>
                <c:pt idx="89">
                  <c:v>2.2070245817303599E-2</c:v>
                </c:pt>
                <c:pt idx="90">
                  <c:v>2.0432442426681501E-2</c:v>
                </c:pt>
                <c:pt idx="91">
                  <c:v>1.8916182219982099E-2</c:v>
                </c:pt>
                <c:pt idx="92">
                  <c:v>1.7512438818812301E-2</c:v>
                </c:pt>
                <c:pt idx="93">
                  <c:v>1.6212865710258401E-2</c:v>
                </c:pt>
                <c:pt idx="94">
                  <c:v>1.50097329169511E-2</c:v>
                </c:pt>
                <c:pt idx="95">
                  <c:v>1.38958822935819E-2</c:v>
                </c:pt>
                <c:pt idx="96">
                  <c:v>1.28646893426775E-2</c:v>
                </c:pt>
                <c:pt idx="97">
                  <c:v>1.1910019442438999E-2</c:v>
                </c:pt>
                <c:pt idx="98">
                  <c:v>1.10261943191289E-2</c:v>
                </c:pt>
                <c:pt idx="99">
                  <c:v>1.0207956656813601E-2</c:v>
                </c:pt>
                <c:pt idx="100">
                  <c:v>9.4504375010728801E-3</c:v>
                </c:pt>
                <c:pt idx="101">
                  <c:v>8.74913483858108E-3</c:v>
                </c:pt>
                <c:pt idx="102">
                  <c:v>8.0998744815587997E-3</c:v>
                </c:pt>
                <c:pt idx="103">
                  <c:v>7.4987942352890899E-3</c:v>
                </c:pt>
                <c:pt idx="104">
                  <c:v>6.9423192180693098E-3</c:v>
                </c:pt>
                <c:pt idx="105">
                  <c:v>6.4271399751305502E-3</c:v>
                </c:pt>
                <c:pt idx="106">
                  <c:v>5.9501915238797604E-3</c:v>
                </c:pt>
                <c:pt idx="107">
                  <c:v>5.50863612443208E-3</c:v>
                </c:pt>
                <c:pt idx="108">
                  <c:v>5.0998483784496697E-3</c:v>
                </c:pt>
                <c:pt idx="109">
                  <c:v>4.72139613702893E-3</c:v>
                </c:pt>
                <c:pt idx="110">
                  <c:v>4.3710283935070003E-3</c:v>
                </c:pt>
                <c:pt idx="111">
                  <c:v>4.0466608479619E-3</c:v>
                </c:pt>
                <c:pt idx="112">
                  <c:v>3.7463638000190202E-3</c:v>
                </c:pt>
                <c:pt idx="113">
                  <c:v>3.4683514386415399E-3</c:v>
                </c:pt>
                <c:pt idx="114">
                  <c:v>3.2109699677675902E-3</c:v>
                </c:pt>
                <c:pt idx="115">
                  <c:v>2.9726885259151398E-3</c:v>
                </c:pt>
                <c:pt idx="116">
                  <c:v>2.7520896401256301E-3</c:v>
                </c:pt>
                <c:pt idx="117">
                  <c:v>2.5478610768914201E-3</c:v>
                </c:pt>
                <c:pt idx="118">
                  <c:v>2.3587881587445701E-3</c:v>
                </c:pt>
                <c:pt idx="119">
                  <c:v>2.1837458480149499E-3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Series!$E$3</c:f>
              <c:strCache>
                <c:ptCount val="1"/>
                <c:pt idx="0">
                  <c:v>DIFFERENCES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Series!$B$4:$B$126</c:f>
              <c:numCache>
                <c:formatCode>mm/dd/yyyy\ hh:mm:ss</c:formatCode>
                <c:ptCount val="123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  <c:pt idx="40">
                  <c:v>1.0249999999999999</c:v>
                </c:pt>
                <c:pt idx="41">
                  <c:v>1.05</c:v>
                </c:pt>
                <c:pt idx="42">
                  <c:v>1.075</c:v>
                </c:pt>
                <c:pt idx="43">
                  <c:v>1.1000000000000001</c:v>
                </c:pt>
                <c:pt idx="44">
                  <c:v>1.125</c:v>
                </c:pt>
                <c:pt idx="45">
                  <c:v>1.1499999999999999</c:v>
                </c:pt>
                <c:pt idx="46">
                  <c:v>1.175</c:v>
                </c:pt>
                <c:pt idx="47">
                  <c:v>1.2</c:v>
                </c:pt>
                <c:pt idx="48">
                  <c:v>1.2250000000000001</c:v>
                </c:pt>
                <c:pt idx="49">
                  <c:v>1.25</c:v>
                </c:pt>
                <c:pt idx="50">
                  <c:v>1.2749999999999999</c:v>
                </c:pt>
                <c:pt idx="51">
                  <c:v>1.3</c:v>
                </c:pt>
                <c:pt idx="52">
                  <c:v>1.325</c:v>
                </c:pt>
                <c:pt idx="53">
                  <c:v>1.35</c:v>
                </c:pt>
                <c:pt idx="54">
                  <c:v>1.375</c:v>
                </c:pt>
                <c:pt idx="55">
                  <c:v>1.4</c:v>
                </c:pt>
                <c:pt idx="56">
                  <c:v>1.425</c:v>
                </c:pt>
                <c:pt idx="57">
                  <c:v>1.45</c:v>
                </c:pt>
                <c:pt idx="58">
                  <c:v>1.4750000000000001</c:v>
                </c:pt>
                <c:pt idx="59">
                  <c:v>1.5</c:v>
                </c:pt>
                <c:pt idx="60">
                  <c:v>1.5249999999999999</c:v>
                </c:pt>
                <c:pt idx="61">
                  <c:v>1.55</c:v>
                </c:pt>
                <c:pt idx="62">
                  <c:v>1.575</c:v>
                </c:pt>
                <c:pt idx="63">
                  <c:v>1.6</c:v>
                </c:pt>
                <c:pt idx="64">
                  <c:v>1.625</c:v>
                </c:pt>
                <c:pt idx="65">
                  <c:v>1.65</c:v>
                </c:pt>
                <c:pt idx="66">
                  <c:v>1.675</c:v>
                </c:pt>
                <c:pt idx="67">
                  <c:v>1.7</c:v>
                </c:pt>
                <c:pt idx="68">
                  <c:v>1.7250000000000001</c:v>
                </c:pt>
                <c:pt idx="69">
                  <c:v>1.75</c:v>
                </c:pt>
                <c:pt idx="70">
                  <c:v>1.7749999999999999</c:v>
                </c:pt>
                <c:pt idx="71">
                  <c:v>1.8</c:v>
                </c:pt>
                <c:pt idx="72">
                  <c:v>1.825</c:v>
                </c:pt>
                <c:pt idx="73">
                  <c:v>1.85</c:v>
                </c:pt>
                <c:pt idx="74">
                  <c:v>1.875</c:v>
                </c:pt>
                <c:pt idx="75">
                  <c:v>1.9</c:v>
                </c:pt>
                <c:pt idx="76">
                  <c:v>1.925</c:v>
                </c:pt>
                <c:pt idx="77">
                  <c:v>1.95</c:v>
                </c:pt>
                <c:pt idx="78">
                  <c:v>1.9750000000000001</c:v>
                </c:pt>
                <c:pt idx="79">
                  <c:v>2</c:v>
                </c:pt>
                <c:pt idx="80">
                  <c:v>2.0249999999999999</c:v>
                </c:pt>
                <c:pt idx="81">
                  <c:v>2.0499999999999998</c:v>
                </c:pt>
                <c:pt idx="82">
                  <c:v>2.0750000000000002</c:v>
                </c:pt>
                <c:pt idx="83">
                  <c:v>2.1</c:v>
                </c:pt>
                <c:pt idx="84">
                  <c:v>2.125</c:v>
                </c:pt>
                <c:pt idx="85">
                  <c:v>2.15</c:v>
                </c:pt>
                <c:pt idx="86">
                  <c:v>2.1749999999999998</c:v>
                </c:pt>
                <c:pt idx="87">
                  <c:v>2.2000000000000002</c:v>
                </c:pt>
                <c:pt idx="88">
                  <c:v>2.2250000000000001</c:v>
                </c:pt>
                <c:pt idx="89">
                  <c:v>2.25</c:v>
                </c:pt>
                <c:pt idx="90">
                  <c:v>2.2749999999999999</c:v>
                </c:pt>
                <c:pt idx="91">
                  <c:v>2.2999999999999998</c:v>
                </c:pt>
                <c:pt idx="92">
                  <c:v>2.3250000000000002</c:v>
                </c:pt>
                <c:pt idx="93">
                  <c:v>2.35</c:v>
                </c:pt>
                <c:pt idx="94">
                  <c:v>2.375</c:v>
                </c:pt>
                <c:pt idx="95">
                  <c:v>2.4</c:v>
                </c:pt>
                <c:pt idx="96">
                  <c:v>2.4249999999999998</c:v>
                </c:pt>
                <c:pt idx="97">
                  <c:v>2.4500000000000002</c:v>
                </c:pt>
                <c:pt idx="98">
                  <c:v>2.4750000000000001</c:v>
                </c:pt>
                <c:pt idx="99">
                  <c:v>2.5</c:v>
                </c:pt>
                <c:pt idx="100">
                  <c:v>2.5249999999999999</c:v>
                </c:pt>
                <c:pt idx="101">
                  <c:v>2.5499999999999998</c:v>
                </c:pt>
                <c:pt idx="102">
                  <c:v>2.5750000000000002</c:v>
                </c:pt>
                <c:pt idx="103">
                  <c:v>2.6</c:v>
                </c:pt>
                <c:pt idx="104">
                  <c:v>2.625</c:v>
                </c:pt>
                <c:pt idx="105">
                  <c:v>2.65</c:v>
                </c:pt>
                <c:pt idx="106">
                  <c:v>2.6749999999999998</c:v>
                </c:pt>
                <c:pt idx="107">
                  <c:v>2.7</c:v>
                </c:pt>
                <c:pt idx="108">
                  <c:v>2.7250000000000001</c:v>
                </c:pt>
                <c:pt idx="109">
                  <c:v>2.75</c:v>
                </c:pt>
                <c:pt idx="110">
                  <c:v>2.7749999999999999</c:v>
                </c:pt>
                <c:pt idx="111">
                  <c:v>2.8</c:v>
                </c:pt>
                <c:pt idx="112">
                  <c:v>2.8250000000000002</c:v>
                </c:pt>
                <c:pt idx="113">
                  <c:v>2.85</c:v>
                </c:pt>
                <c:pt idx="114">
                  <c:v>2.875</c:v>
                </c:pt>
                <c:pt idx="115">
                  <c:v>2.9</c:v>
                </c:pt>
                <c:pt idx="116">
                  <c:v>2.9249999999999998</c:v>
                </c:pt>
                <c:pt idx="117">
                  <c:v>2.95</c:v>
                </c:pt>
                <c:pt idx="118">
                  <c:v>2.9750000000000001</c:v>
                </c:pt>
                <c:pt idx="119">
                  <c:v>3</c:v>
                </c:pt>
              </c:numCache>
            </c:numRef>
          </c:xVal>
          <c:yVal>
            <c:numRef>
              <c:f>Series!$E$4:$E$126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3.18264961242675E-3</c:v>
                </c:pt>
                <c:pt idx="11">
                  <c:v>1.6471947479248001E-4</c:v>
                </c:pt>
                <c:pt idx="12">
                  <c:v>5.9404504394531198E-4</c:v>
                </c:pt>
                <c:pt idx="13">
                  <c:v>-6.8024134445190195E-4</c:v>
                </c:pt>
                <c:pt idx="14">
                  <c:v>-1.3514430541992199E-3</c:v>
                </c:pt>
                <c:pt idx="15">
                  <c:v>-1.3835388755798199E-3</c:v>
                </c:pt>
                <c:pt idx="16">
                  <c:v>-1.1709922409057401E-3</c:v>
                </c:pt>
                <c:pt idx="17">
                  <c:v>-9.51395587921122E-4</c:v>
                </c:pt>
                <c:pt idx="18">
                  <c:v>-8.1572591781614503E-4</c:v>
                </c:pt>
                <c:pt idx="19">
                  <c:v>-7.6174161911013395E-4</c:v>
                </c:pt>
                <c:pt idx="20">
                  <c:v>-7.7911523818968698E-4</c:v>
                </c:pt>
                <c:pt idx="21">
                  <c:v>-8.2340057373048105E-4</c:v>
                </c:pt>
                <c:pt idx="22">
                  <c:v>-8.7777780532838302E-4</c:v>
                </c:pt>
                <c:pt idx="23">
                  <c:v>-9.1306179046635096E-4</c:v>
                </c:pt>
                <c:pt idx="24">
                  <c:v>-9.1225917816162197E-4</c:v>
                </c:pt>
                <c:pt idx="25">
                  <c:v>-8.7183368682863804E-4</c:v>
                </c:pt>
                <c:pt idx="26">
                  <c:v>-8.0736854553220495E-4</c:v>
                </c:pt>
                <c:pt idx="27">
                  <c:v>-6.9529502868648197E-4</c:v>
                </c:pt>
                <c:pt idx="28">
                  <c:v>-5.5336929321292395E-4</c:v>
                </c:pt>
                <c:pt idx="29">
                  <c:v>-3.8108961105343098E-4</c:v>
                </c:pt>
                <c:pt idx="30">
                  <c:v>-1.88444671630816E-4</c:v>
                </c:pt>
                <c:pt idx="31">
                  <c:v>1.4205627441365999E-5</c:v>
                </c:pt>
                <c:pt idx="32">
                  <c:v>2.2696464538574099E-4</c:v>
                </c:pt>
                <c:pt idx="33">
                  <c:v>4.4111425399784299E-4</c:v>
                </c:pt>
                <c:pt idx="34">
                  <c:v>6.5971088409422197E-4</c:v>
                </c:pt>
                <c:pt idx="35">
                  <c:v>8.7812196731562597E-4</c:v>
                </c:pt>
                <c:pt idx="36">
                  <c:v>1.08468158721919E-3</c:v>
                </c:pt>
                <c:pt idx="37">
                  <c:v>1.28104810714724E-3</c:v>
                </c:pt>
                <c:pt idx="38">
                  <c:v>-1.7195513725281001E-3</c:v>
                </c:pt>
                <c:pt idx="39">
                  <c:v>1.4640287590026401E-3</c:v>
                </c:pt>
                <c:pt idx="40">
                  <c:v>1.18348171234128E-3</c:v>
                </c:pt>
                <c:pt idx="41">
                  <c:v>2.5951374244690402E-3</c:v>
                </c:pt>
                <c:pt idx="42">
                  <c:v>3.38241039276121E-3</c:v>
                </c:pt>
                <c:pt idx="43">
                  <c:v>3.51933742523191E-3</c:v>
                </c:pt>
                <c:pt idx="44">
                  <c:v>3.3850060653686201E-3</c:v>
                </c:pt>
                <c:pt idx="45">
                  <c:v>3.22311618804926E-3</c:v>
                </c:pt>
                <c:pt idx="46">
                  <c:v>3.12547397613527E-3</c:v>
                </c:pt>
                <c:pt idx="47">
                  <c:v>3.1077463722228799E-3</c:v>
                </c:pt>
                <c:pt idx="48">
                  <c:v>3.13453424453735E-3</c:v>
                </c:pt>
                <c:pt idx="49">
                  <c:v>3.1738759231567598E-3</c:v>
                </c:pt>
                <c:pt idx="50">
                  <c:v>3.20890292167663E-3</c:v>
                </c:pt>
                <c:pt idx="51">
                  <c:v>3.2182654666900699E-3</c:v>
                </c:pt>
                <c:pt idx="52">
                  <c:v>3.1805704021453602E-3</c:v>
                </c:pt>
                <c:pt idx="53">
                  <c:v>3.0863021183013999E-3</c:v>
                </c:pt>
                <c:pt idx="54">
                  <c:v>2.9528889465332202E-3</c:v>
                </c:pt>
                <c:pt idx="55">
                  <c:v>2.7672363567352001E-3</c:v>
                </c:pt>
                <c:pt idx="56">
                  <c:v>2.5461143875122301E-3</c:v>
                </c:pt>
                <c:pt idx="57">
                  <c:v>2.2963066577911199E-3</c:v>
                </c:pt>
                <c:pt idx="58">
                  <c:v>2.0141335296630898E-3</c:v>
                </c:pt>
                <c:pt idx="59">
                  <c:v>1.7149305677413801E-3</c:v>
                </c:pt>
                <c:pt idx="60">
                  <c:v>1.39243759155274E-3</c:v>
                </c:pt>
                <c:pt idx="61">
                  <c:v>1.0682473325729299E-3</c:v>
                </c:pt>
                <c:pt idx="62">
                  <c:v>7.4119448661805198E-4</c:v>
                </c:pt>
                <c:pt idx="63">
                  <c:v>4.16953382492063E-4</c:v>
                </c:pt>
                <c:pt idx="64">
                  <c:v>9.7367429733263803E-5</c:v>
                </c:pt>
                <c:pt idx="65">
                  <c:v>-2.09863805770871E-4</c:v>
                </c:pt>
                <c:pt idx="66">
                  <c:v>-5.0173594474792096E-4</c:v>
                </c:pt>
                <c:pt idx="67">
                  <c:v>-7.9019311428070395E-4</c:v>
                </c:pt>
                <c:pt idx="68">
                  <c:v>-1.05266438961029E-3</c:v>
                </c:pt>
                <c:pt idx="69">
                  <c:v>-1.2922649598121601E-3</c:v>
                </c:pt>
                <c:pt idx="70">
                  <c:v>-1.51819100856781E-3</c:v>
                </c:pt>
                <c:pt idx="71">
                  <c:v>-1.7239953856468199E-3</c:v>
                </c:pt>
                <c:pt idx="72">
                  <c:v>-1.90981112432479E-3</c:v>
                </c:pt>
                <c:pt idx="73">
                  <c:v>-2.0756792669296199E-3</c:v>
                </c:pt>
                <c:pt idx="74">
                  <c:v>-2.2207500305175799E-3</c:v>
                </c:pt>
                <c:pt idx="75">
                  <c:v>-2.34746162080765E-3</c:v>
                </c:pt>
                <c:pt idx="76">
                  <c:v>-2.4547935519218301E-3</c:v>
                </c:pt>
                <c:pt idx="77">
                  <c:v>-2.5454119327068302E-3</c:v>
                </c:pt>
                <c:pt idx="78">
                  <c:v>-2.6178706324100401E-3</c:v>
                </c:pt>
                <c:pt idx="79">
                  <c:v>-2.6737379405498401E-3</c:v>
                </c:pt>
                <c:pt idx="80">
                  <c:v>-2.7147642049789398E-3</c:v>
                </c:pt>
                <c:pt idx="81">
                  <c:v>-2.7410233929157199E-3</c:v>
                </c:pt>
                <c:pt idx="82">
                  <c:v>-2.7540024979114501E-3</c:v>
                </c:pt>
                <c:pt idx="83">
                  <c:v>-2.7547617273330702E-3</c:v>
                </c:pt>
                <c:pt idx="84">
                  <c:v>-2.7450090081691698E-3</c:v>
                </c:pt>
                <c:pt idx="85">
                  <c:v>-2.7232266469001702E-3</c:v>
                </c:pt>
                <c:pt idx="86">
                  <c:v>-2.6927290714979101E-3</c:v>
                </c:pt>
                <c:pt idx="87">
                  <c:v>-2.6537876286506601E-3</c:v>
                </c:pt>
                <c:pt idx="88">
                  <c:v>-2.6076734246015501E-3</c:v>
                </c:pt>
                <c:pt idx="89">
                  <c:v>-2.5537541826963399E-3</c:v>
                </c:pt>
                <c:pt idx="90">
                  <c:v>-2.49455757331848E-3</c:v>
                </c:pt>
                <c:pt idx="91">
                  <c:v>-2.4298177800178501E-3</c:v>
                </c:pt>
                <c:pt idx="92">
                  <c:v>-2.3605611811876202E-3</c:v>
                </c:pt>
                <c:pt idx="93">
                  <c:v>-2.28713428974151E-3</c:v>
                </c:pt>
                <c:pt idx="94">
                  <c:v>-2.2102670830488201E-3</c:v>
                </c:pt>
                <c:pt idx="95">
                  <c:v>-2.1311177064180301E-3</c:v>
                </c:pt>
                <c:pt idx="96">
                  <c:v>-2.0503106573224001E-3</c:v>
                </c:pt>
                <c:pt idx="97">
                  <c:v>-1.9669805575609199E-3</c:v>
                </c:pt>
                <c:pt idx="98">
                  <c:v>-1.8828056808710099E-3</c:v>
                </c:pt>
                <c:pt idx="99">
                  <c:v>-1.79804334318637E-3</c:v>
                </c:pt>
                <c:pt idx="100">
                  <c:v>-1.71356249892711E-3</c:v>
                </c:pt>
                <c:pt idx="101">
                  <c:v>-1.62786516141891E-3</c:v>
                </c:pt>
                <c:pt idx="102">
                  <c:v>-1.5436255184412E-3</c:v>
                </c:pt>
                <c:pt idx="103">
                  <c:v>-1.4594057647109001E-3</c:v>
                </c:pt>
                <c:pt idx="104">
                  <c:v>-1.37618078193068E-3</c:v>
                </c:pt>
                <c:pt idx="105">
                  <c:v>-1.2939600248694401E-3</c:v>
                </c:pt>
                <c:pt idx="106">
                  <c:v>-1.2130084761202301E-3</c:v>
                </c:pt>
                <c:pt idx="107">
                  <c:v>-1.13356387556791E-3</c:v>
                </c:pt>
                <c:pt idx="108">
                  <c:v>-1.0557516215503201E-3</c:v>
                </c:pt>
                <c:pt idx="109">
                  <c:v>-9.7970386297106696E-4</c:v>
                </c:pt>
                <c:pt idx="110">
                  <c:v>-9.0547160649299605E-4</c:v>
                </c:pt>
                <c:pt idx="111">
                  <c:v>-8.3323915203809701E-4</c:v>
                </c:pt>
                <c:pt idx="112">
                  <c:v>-7.6303619998097398E-4</c:v>
                </c:pt>
                <c:pt idx="113">
                  <c:v>-6.9494856135845096E-4</c:v>
                </c:pt>
                <c:pt idx="114">
                  <c:v>-6.2903003223240299E-4</c:v>
                </c:pt>
                <c:pt idx="115">
                  <c:v>-5.6521147408485398E-4</c:v>
                </c:pt>
                <c:pt idx="116">
                  <c:v>-5.0371035987436695E-4</c:v>
                </c:pt>
                <c:pt idx="117">
                  <c:v>-4.44338923108577E-4</c:v>
                </c:pt>
                <c:pt idx="118">
                  <c:v>-3.8721184125542599E-4</c:v>
                </c:pt>
                <c:pt idx="119">
                  <c:v>-3.3235415198504899E-4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Series!$A$3</c:f>
              <c:strCache>
                <c:ptCount val="1"/>
                <c:pt idx="0">
                  <c:v>Slope+Offset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Series!$B$4:$B$126</c:f>
              <c:numCache>
                <c:formatCode>mm/dd/yyyy\ hh:mm:ss</c:formatCode>
                <c:ptCount val="123"/>
                <c:pt idx="0">
                  <c:v>2.5000000000000001E-2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</c:v>
                </c:pt>
                <c:pt idx="12">
                  <c:v>0.32500000000000001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0.42499999999999999</c:v>
                </c:pt>
                <c:pt idx="17">
                  <c:v>0.45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  <c:pt idx="40">
                  <c:v>1.0249999999999999</c:v>
                </c:pt>
                <c:pt idx="41">
                  <c:v>1.05</c:v>
                </c:pt>
                <c:pt idx="42">
                  <c:v>1.075</c:v>
                </c:pt>
                <c:pt idx="43">
                  <c:v>1.1000000000000001</c:v>
                </c:pt>
                <c:pt idx="44">
                  <c:v>1.125</c:v>
                </c:pt>
                <c:pt idx="45">
                  <c:v>1.1499999999999999</c:v>
                </c:pt>
                <c:pt idx="46">
                  <c:v>1.175</c:v>
                </c:pt>
                <c:pt idx="47">
                  <c:v>1.2</c:v>
                </c:pt>
                <c:pt idx="48">
                  <c:v>1.2250000000000001</c:v>
                </c:pt>
                <c:pt idx="49">
                  <c:v>1.25</c:v>
                </c:pt>
                <c:pt idx="50">
                  <c:v>1.2749999999999999</c:v>
                </c:pt>
                <c:pt idx="51">
                  <c:v>1.3</c:v>
                </c:pt>
                <c:pt idx="52">
                  <c:v>1.325</c:v>
                </c:pt>
                <c:pt idx="53">
                  <c:v>1.35</c:v>
                </c:pt>
                <c:pt idx="54">
                  <c:v>1.375</c:v>
                </c:pt>
                <c:pt idx="55">
                  <c:v>1.4</c:v>
                </c:pt>
                <c:pt idx="56">
                  <c:v>1.425</c:v>
                </c:pt>
                <c:pt idx="57">
                  <c:v>1.45</c:v>
                </c:pt>
                <c:pt idx="58">
                  <c:v>1.4750000000000001</c:v>
                </c:pt>
                <c:pt idx="59">
                  <c:v>1.5</c:v>
                </c:pt>
                <c:pt idx="60">
                  <c:v>1.5249999999999999</c:v>
                </c:pt>
                <c:pt idx="61">
                  <c:v>1.55</c:v>
                </c:pt>
                <c:pt idx="62">
                  <c:v>1.575</c:v>
                </c:pt>
                <c:pt idx="63">
                  <c:v>1.6</c:v>
                </c:pt>
                <c:pt idx="64">
                  <c:v>1.625</c:v>
                </c:pt>
                <c:pt idx="65">
                  <c:v>1.65</c:v>
                </c:pt>
                <c:pt idx="66">
                  <c:v>1.675</c:v>
                </c:pt>
                <c:pt idx="67">
                  <c:v>1.7</c:v>
                </c:pt>
                <c:pt idx="68">
                  <c:v>1.7250000000000001</c:v>
                </c:pt>
                <c:pt idx="69">
                  <c:v>1.75</c:v>
                </c:pt>
                <c:pt idx="70">
                  <c:v>1.7749999999999999</c:v>
                </c:pt>
                <c:pt idx="71">
                  <c:v>1.8</c:v>
                </c:pt>
                <c:pt idx="72">
                  <c:v>1.825</c:v>
                </c:pt>
                <c:pt idx="73">
                  <c:v>1.85</c:v>
                </c:pt>
                <c:pt idx="74">
                  <c:v>1.875</c:v>
                </c:pt>
                <c:pt idx="75">
                  <c:v>1.9</c:v>
                </c:pt>
                <c:pt idx="76">
                  <c:v>1.925</c:v>
                </c:pt>
                <c:pt idx="77">
                  <c:v>1.95</c:v>
                </c:pt>
                <c:pt idx="78">
                  <c:v>1.9750000000000001</c:v>
                </c:pt>
                <c:pt idx="79">
                  <c:v>2</c:v>
                </c:pt>
                <c:pt idx="80">
                  <c:v>2.0249999999999999</c:v>
                </c:pt>
                <c:pt idx="81">
                  <c:v>2.0499999999999998</c:v>
                </c:pt>
                <c:pt idx="82">
                  <c:v>2.0750000000000002</c:v>
                </c:pt>
                <c:pt idx="83">
                  <c:v>2.1</c:v>
                </c:pt>
                <c:pt idx="84">
                  <c:v>2.125</c:v>
                </c:pt>
                <c:pt idx="85">
                  <c:v>2.15</c:v>
                </c:pt>
                <c:pt idx="86">
                  <c:v>2.1749999999999998</c:v>
                </c:pt>
                <c:pt idx="87">
                  <c:v>2.2000000000000002</c:v>
                </c:pt>
                <c:pt idx="88">
                  <c:v>2.2250000000000001</c:v>
                </c:pt>
                <c:pt idx="89">
                  <c:v>2.25</c:v>
                </c:pt>
                <c:pt idx="90">
                  <c:v>2.2749999999999999</c:v>
                </c:pt>
                <c:pt idx="91">
                  <c:v>2.2999999999999998</c:v>
                </c:pt>
                <c:pt idx="92">
                  <c:v>2.3250000000000002</c:v>
                </c:pt>
                <c:pt idx="93">
                  <c:v>2.35</c:v>
                </c:pt>
                <c:pt idx="94">
                  <c:v>2.375</c:v>
                </c:pt>
                <c:pt idx="95">
                  <c:v>2.4</c:v>
                </c:pt>
                <c:pt idx="96">
                  <c:v>2.4249999999999998</c:v>
                </c:pt>
                <c:pt idx="97">
                  <c:v>2.4500000000000002</c:v>
                </c:pt>
                <c:pt idx="98">
                  <c:v>2.4750000000000001</c:v>
                </c:pt>
                <c:pt idx="99">
                  <c:v>2.5</c:v>
                </c:pt>
                <c:pt idx="100">
                  <c:v>2.5249999999999999</c:v>
                </c:pt>
                <c:pt idx="101">
                  <c:v>2.5499999999999998</c:v>
                </c:pt>
                <c:pt idx="102">
                  <c:v>2.5750000000000002</c:v>
                </c:pt>
                <c:pt idx="103">
                  <c:v>2.6</c:v>
                </c:pt>
                <c:pt idx="104">
                  <c:v>2.625</c:v>
                </c:pt>
                <c:pt idx="105">
                  <c:v>2.65</c:v>
                </c:pt>
                <c:pt idx="106">
                  <c:v>2.6749999999999998</c:v>
                </c:pt>
                <c:pt idx="107">
                  <c:v>2.7</c:v>
                </c:pt>
                <c:pt idx="108">
                  <c:v>2.7250000000000001</c:v>
                </c:pt>
                <c:pt idx="109">
                  <c:v>2.75</c:v>
                </c:pt>
                <c:pt idx="110">
                  <c:v>2.7749999999999999</c:v>
                </c:pt>
                <c:pt idx="111">
                  <c:v>2.8</c:v>
                </c:pt>
                <c:pt idx="112">
                  <c:v>2.8250000000000002</c:v>
                </c:pt>
                <c:pt idx="113">
                  <c:v>2.85</c:v>
                </c:pt>
                <c:pt idx="114">
                  <c:v>2.875</c:v>
                </c:pt>
                <c:pt idx="115">
                  <c:v>2.9</c:v>
                </c:pt>
                <c:pt idx="116">
                  <c:v>2.9249999999999998</c:v>
                </c:pt>
                <c:pt idx="117">
                  <c:v>2.95</c:v>
                </c:pt>
                <c:pt idx="118">
                  <c:v>2.9750000000000001</c:v>
                </c:pt>
                <c:pt idx="119">
                  <c:v>3</c:v>
                </c:pt>
              </c:numCache>
            </c:numRef>
          </c:xVal>
          <c:yVal>
            <c:numRef>
              <c:f>Series!$A$4:$A$126</c:f>
              <c:numCache>
                <c:formatCode>General</c:formatCode>
                <c:ptCount val="1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032832"/>
        <c:axId val="245034368"/>
      </c:scatterChart>
      <c:valAx>
        <c:axId val="245032832"/>
        <c:scaling>
          <c:orientation val="minMax"/>
          <c:max val="3"/>
          <c:min val="0"/>
        </c:scaling>
        <c:delete val="0"/>
        <c:axPos val="b"/>
        <c:numFmt formatCode="mm/dd/yy" sourceLinked="0"/>
        <c:majorTickMark val="cross"/>
        <c:minorTickMark val="in"/>
        <c:tickLblPos val="low"/>
        <c:crossAx val="245034368"/>
        <c:crosses val="autoZero"/>
        <c:crossBetween val="midCat"/>
      </c:valAx>
      <c:valAx>
        <c:axId val="245034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45032832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922720289885023"/>
          <c:y val="4.472172664958618E-2"/>
          <c:w val="0.19814654156254422"/>
          <c:h val="0.1148121484814398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323849</xdr:colOff>
      <xdr:row>2</xdr:row>
      <xdr:rowOff>0</xdr:rowOff>
    </xdr:from>
    <xdr:to>
      <xdr:col>14</xdr:col>
      <xdr:colOff>609599</xdr:colOff>
      <xdr:row>34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10"/>
  <sheetViews>
    <sheetView zoomScale="80" zoomScaleNormal="80" workbookViewId="0">
      <selection activeCell="Q2" sqref="Q2:Q122"/>
    </sheetView>
  </sheetViews>
  <sheetFormatPr defaultRowHeight="15" x14ac:dyDescent="0.25"/>
  <cols>
    <col min="2" max="2" width="14.85546875" bestFit="1" customWidth="1"/>
    <col min="3" max="3" width="14.85546875" customWidth="1"/>
    <col min="4" max="4" width="21.42578125" customWidth="1"/>
    <col min="5" max="5" width="10.140625" bestFit="1" customWidth="1"/>
    <col min="8" max="8" width="30" bestFit="1" customWidth="1"/>
  </cols>
  <sheetData>
    <row r="1" spans="2:8" ht="30.75" thickBot="1" x14ac:dyDescent="0.3">
      <c r="B1" s="14" t="s">
        <v>3</v>
      </c>
      <c r="C1" s="14" t="s">
        <v>32</v>
      </c>
      <c r="D1" s="14" t="s">
        <v>31</v>
      </c>
      <c r="E1" s="14" t="s">
        <v>41</v>
      </c>
      <c r="H1" t="s">
        <v>25</v>
      </c>
    </row>
    <row r="2" spans="2:8" x14ac:dyDescent="0.25">
      <c r="B2" s="5" t="s">
        <v>26</v>
      </c>
      <c r="C2" t="s">
        <v>33</v>
      </c>
      <c r="D2" t="s">
        <v>49</v>
      </c>
      <c r="E2">
        <v>0</v>
      </c>
    </row>
    <row r="3" spans="2:8" x14ac:dyDescent="0.25">
      <c r="B3" s="5" t="s">
        <v>27</v>
      </c>
      <c r="C3" t="s">
        <v>35</v>
      </c>
      <c r="E3">
        <v>1000</v>
      </c>
      <c r="G3" t="s">
        <v>53</v>
      </c>
    </row>
    <row r="4" spans="2:8" x14ac:dyDescent="0.25">
      <c r="B4" s="5" t="s">
        <v>29</v>
      </c>
      <c r="C4" t="s">
        <v>34</v>
      </c>
      <c r="E4">
        <v>2000</v>
      </c>
    </row>
    <row r="5" spans="2:8" x14ac:dyDescent="0.25">
      <c r="B5" s="5" t="s">
        <v>30</v>
      </c>
      <c r="E5">
        <v>3000</v>
      </c>
    </row>
    <row r="6" spans="2:8" x14ac:dyDescent="0.25">
      <c r="B6" s="5" t="s">
        <v>28</v>
      </c>
      <c r="E6">
        <v>4000</v>
      </c>
    </row>
    <row r="7" spans="2:8" x14ac:dyDescent="0.25">
      <c r="B7" s="5" t="s">
        <v>43</v>
      </c>
      <c r="E7">
        <v>6000</v>
      </c>
    </row>
    <row r="8" spans="2:8" x14ac:dyDescent="0.25">
      <c r="B8" s="5" t="s">
        <v>42</v>
      </c>
      <c r="E8">
        <v>8000</v>
      </c>
    </row>
    <row r="9" spans="2:8" x14ac:dyDescent="0.25">
      <c r="E9">
        <v>10000</v>
      </c>
    </row>
    <row r="10" spans="2:8" x14ac:dyDescent="0.25">
      <c r="E10">
        <v>12000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3"/>
  <sheetViews>
    <sheetView showGridLines="0" tabSelected="1" zoomScale="80" zoomScaleNormal="80" workbookViewId="0">
      <pane ySplit="1" topLeftCell="A2" activePane="bottomLeft" state="frozen"/>
      <selection pane="bottomLeft" activeCell="E11" sqref="E11:E12"/>
    </sheetView>
  </sheetViews>
  <sheetFormatPr defaultRowHeight="15" zeroHeight="1" x14ac:dyDescent="0.25"/>
  <cols>
    <col min="1" max="1" width="15.140625" bestFit="1" customWidth="1"/>
    <col min="2" max="2" width="20.42578125" customWidth="1"/>
    <col min="3" max="3" width="9.7109375" customWidth="1"/>
    <col min="4" max="4" width="4.85546875" style="4" bestFit="1" customWidth="1"/>
    <col min="5" max="5" width="13" bestFit="1" customWidth="1"/>
    <col min="6" max="6" width="4.85546875" style="4" bestFit="1" customWidth="1"/>
    <col min="9" max="9" width="14.140625" bestFit="1" customWidth="1"/>
    <col min="10" max="10" width="26" bestFit="1" customWidth="1"/>
    <col min="11" max="11" width="14.7109375" customWidth="1"/>
    <col min="18" max="18" width="13.140625" customWidth="1"/>
  </cols>
  <sheetData>
    <row r="1" spans="1:11" ht="27" customHeight="1" x14ac:dyDescent="0.25">
      <c r="A1" s="2"/>
      <c r="B1" s="16" t="s">
        <v>18</v>
      </c>
      <c r="C1" s="17">
        <f>(SUMSQ(Series!E4:E1048576)/COUNT(Series!E4:E1048576))^0.5</f>
        <v>1.8309753743892959E-3</v>
      </c>
      <c r="I1" s="13" t="s">
        <v>1</v>
      </c>
      <c r="J1" s="12" t="s">
        <v>7</v>
      </c>
    </row>
    <row r="2" spans="1:11" x14ac:dyDescent="0.25">
      <c r="A2" s="2"/>
    </row>
    <row r="3" spans="1:11" x14ac:dyDescent="0.25">
      <c r="A3" s="2" t="s">
        <v>14</v>
      </c>
      <c r="B3" s="6">
        <v>3.0000000000000001E-3</v>
      </c>
      <c r="D3" s="15" t="s">
        <v>36</v>
      </c>
      <c r="E3">
        <f ca="1">MAX(Series!$A$4:$A$999999)</f>
        <v>0</v>
      </c>
      <c r="J3" s="2" t="s">
        <v>19</v>
      </c>
      <c r="K3" t="s">
        <v>44</v>
      </c>
    </row>
    <row r="4" spans="1:11" x14ac:dyDescent="0.25">
      <c r="A4" s="2" t="s">
        <v>8</v>
      </c>
      <c r="B4" s="7">
        <v>30</v>
      </c>
      <c r="D4" s="15" t="s">
        <v>37</v>
      </c>
      <c r="E4">
        <f ca="1">MIN(Series!$A$4:$A$999999)</f>
        <v>0</v>
      </c>
      <c r="J4" s="2" t="s">
        <v>9</v>
      </c>
      <c r="K4" t="s">
        <v>45</v>
      </c>
    </row>
    <row r="5" spans="1:11" x14ac:dyDescent="0.25">
      <c r="A5" s="2" t="s">
        <v>12</v>
      </c>
      <c r="B5" s="18">
        <v>0</v>
      </c>
      <c r="D5" s="15" t="s">
        <v>38</v>
      </c>
      <c r="E5">
        <f ca="1">AVERAGE(Series!$A$4:$A$999999)</f>
        <v>0</v>
      </c>
      <c r="J5" s="2" t="s">
        <v>10</v>
      </c>
      <c r="K5" t="s">
        <v>46</v>
      </c>
    </row>
    <row r="6" spans="1:11" x14ac:dyDescent="0.25">
      <c r="A6" s="2" t="s">
        <v>13</v>
      </c>
      <c r="B6" s="18">
        <v>3</v>
      </c>
      <c r="D6" s="15" t="s">
        <v>39</v>
      </c>
      <c r="E6">
        <f ca="1">STDEV(Series!$A$4:$A$999999)</f>
        <v>0</v>
      </c>
      <c r="I6" s="2"/>
    </row>
    <row r="7" spans="1:11" x14ac:dyDescent="0.25">
      <c r="A7" s="2" t="s">
        <v>0</v>
      </c>
      <c r="B7" s="11">
        <v>2.0833333333333301E-2</v>
      </c>
      <c r="D7" s="15" t="s">
        <v>40</v>
      </c>
      <c r="E7">
        <f ca="1">COUNT(Series!$A$4:$A$999999)</f>
        <v>120</v>
      </c>
      <c r="I7" s="2"/>
    </row>
    <row r="8" spans="1:11" x14ac:dyDescent="0.25">
      <c r="A8" s="2"/>
    </row>
    <row r="9" spans="1:11" x14ac:dyDescent="0.25">
      <c r="A9" s="2" t="s">
        <v>11</v>
      </c>
      <c r="B9" t="s">
        <v>47</v>
      </c>
    </row>
    <row r="10" spans="1:11" s="10" customFormat="1" x14ac:dyDescent="0.25">
      <c r="A10" s="8" t="s">
        <v>3</v>
      </c>
      <c r="B10" s="8" t="s">
        <v>2</v>
      </c>
      <c r="C10" s="8" t="s">
        <v>20</v>
      </c>
      <c r="D10" s="9" t="s">
        <v>4</v>
      </c>
      <c r="E10" s="8" t="s">
        <v>21</v>
      </c>
      <c r="F10" s="9" t="s">
        <v>4</v>
      </c>
      <c r="G10" s="8" t="s">
        <v>22</v>
      </c>
      <c r="H10" s="8" t="s">
        <v>23</v>
      </c>
      <c r="I10" s="8" t="s">
        <v>24</v>
      </c>
      <c r="J10" s="8"/>
    </row>
    <row r="11" spans="1:11" x14ac:dyDescent="0.25">
      <c r="A11" s="5" t="s">
        <v>7</v>
      </c>
      <c r="B11" s="2"/>
      <c r="C11" s="3">
        <v>0</v>
      </c>
      <c r="D11" s="4" t="s">
        <v>6</v>
      </c>
      <c r="E11" s="3">
        <v>0</v>
      </c>
      <c r="F11" s="4" t="s">
        <v>5</v>
      </c>
    </row>
    <row r="12" spans="1:11" x14ac:dyDescent="0.25">
      <c r="A12" s="5" t="s">
        <v>43</v>
      </c>
      <c r="B12" s="2" t="s">
        <v>49</v>
      </c>
      <c r="C12" s="3">
        <v>50</v>
      </c>
      <c r="D12" s="4" t="s">
        <v>50</v>
      </c>
      <c r="E12" s="20">
        <v>1.0000000000000001E-5</v>
      </c>
      <c r="F12" s="4" t="s">
        <v>50</v>
      </c>
      <c r="G12">
        <v>2000</v>
      </c>
      <c r="I12" s="2"/>
    </row>
    <row r="13" spans="1:11" x14ac:dyDescent="0.25">
      <c r="A13" s="5"/>
      <c r="B13" s="2"/>
      <c r="C13" s="3"/>
      <c r="E13" s="3"/>
      <c r="I13" s="2"/>
    </row>
    <row r="14" spans="1:11" x14ac:dyDescent="0.25">
      <c r="A14" s="5"/>
      <c r="B14" s="2"/>
      <c r="C14" s="3"/>
      <c r="E14" s="3"/>
      <c r="I14" s="2"/>
    </row>
    <row r="15" spans="1:11" x14ac:dyDescent="0.25">
      <c r="A15" s="5"/>
      <c r="B15" s="2"/>
      <c r="C15" s="3"/>
      <c r="E15" s="3"/>
      <c r="I15" s="2"/>
    </row>
    <row r="16" spans="1:11" x14ac:dyDescent="0.25">
      <c r="A16" s="5"/>
      <c r="B16" s="2"/>
      <c r="C16" s="3"/>
      <c r="E16" s="3"/>
      <c r="I16" s="2"/>
    </row>
    <row r="17" spans="1:9" x14ac:dyDescent="0.25">
      <c r="A17" s="5"/>
      <c r="B17" s="2"/>
      <c r="C17" s="3"/>
      <c r="E17" s="3"/>
      <c r="I17" s="2"/>
    </row>
    <row r="18" spans="1:9" x14ac:dyDescent="0.25">
      <c r="A18" s="5"/>
      <c r="B18" s="2"/>
      <c r="C18" s="3"/>
      <c r="E18" s="3"/>
      <c r="I18" s="2"/>
    </row>
    <row r="19" spans="1:9" x14ac:dyDescent="0.25">
      <c r="A19" s="5"/>
      <c r="B19" s="2"/>
      <c r="C19" s="3"/>
      <c r="E19" s="3"/>
      <c r="I19" s="2"/>
    </row>
    <row r="20" spans="1:9" x14ac:dyDescent="0.25">
      <c r="A20" s="5"/>
      <c r="B20" s="2"/>
      <c r="C20" s="3"/>
      <c r="E20" s="3"/>
      <c r="I20" s="2"/>
    </row>
    <row r="21" spans="1:9" x14ac:dyDescent="0.25">
      <c r="A21" s="5"/>
      <c r="B21" s="2"/>
      <c r="C21" s="3"/>
      <c r="E21" s="3"/>
      <c r="I21" s="2"/>
    </row>
    <row r="22" spans="1:9" x14ac:dyDescent="0.25">
      <c r="A22" s="5"/>
      <c r="B22" s="2"/>
      <c r="C22" s="3"/>
      <c r="E22" s="3"/>
      <c r="I22" s="2"/>
    </row>
    <row r="23" spans="1:9" x14ac:dyDescent="0.25">
      <c r="A23" s="5"/>
      <c r="B23" s="2"/>
      <c r="C23" s="3"/>
      <c r="E23" s="3"/>
      <c r="I23" s="2"/>
    </row>
    <row r="24" spans="1:9" x14ac:dyDescent="0.25">
      <c r="A24" s="5"/>
      <c r="B24" s="2"/>
      <c r="C24" s="3"/>
      <c r="E24" s="3"/>
      <c r="I24" s="2"/>
    </row>
    <row r="25" spans="1:9" x14ac:dyDescent="0.25">
      <c r="A25" s="5"/>
      <c r="B25" s="2"/>
      <c r="C25" s="3"/>
      <c r="E25" s="3"/>
      <c r="I25" s="2"/>
    </row>
    <row r="26" spans="1:9" x14ac:dyDescent="0.25">
      <c r="A26" s="5"/>
      <c r="B26" s="2"/>
      <c r="C26" s="3"/>
      <c r="E26" s="3"/>
      <c r="I26" s="2"/>
    </row>
    <row r="27" spans="1:9" x14ac:dyDescent="0.25">
      <c r="A27" s="5"/>
      <c r="B27" s="2"/>
      <c r="C27" s="3"/>
      <c r="E27" s="3"/>
      <c r="I27" s="2"/>
    </row>
    <row r="28" spans="1:9" x14ac:dyDescent="0.25">
      <c r="A28" s="5"/>
      <c r="B28" s="2"/>
      <c r="C28" s="3"/>
      <c r="E28" s="3"/>
      <c r="I28" s="2"/>
    </row>
    <row r="29" spans="1:9" x14ac:dyDescent="0.25">
      <c r="A29" s="5"/>
      <c r="B29" s="2"/>
      <c r="C29" s="3"/>
      <c r="E29" s="3"/>
      <c r="I29" s="2"/>
    </row>
    <row r="30" spans="1:9" x14ac:dyDescent="0.25">
      <c r="A30" s="5"/>
      <c r="B30" s="2"/>
      <c r="C30" s="3"/>
      <c r="E30" s="3"/>
      <c r="I30" s="2"/>
    </row>
    <row r="31" spans="1:9" x14ac:dyDescent="0.25">
      <c r="A31" s="5"/>
      <c r="B31" s="2"/>
      <c r="C31" s="3"/>
      <c r="E31" s="3"/>
      <c r="I31" s="2"/>
    </row>
    <row r="32" spans="1:9" x14ac:dyDescent="0.25">
      <c r="A32" s="5"/>
      <c r="B32" s="2"/>
      <c r="C32" s="3"/>
      <c r="E32" s="3"/>
      <c r="I32" s="2"/>
    </row>
    <row r="33" spans="1:5" x14ac:dyDescent="0.25">
      <c r="A33" s="5"/>
      <c r="C33" s="3"/>
      <c r="E33" s="3"/>
    </row>
    <row r="34" spans="1:5" x14ac:dyDescent="0.25">
      <c r="A34" s="5"/>
      <c r="C34" s="3"/>
      <c r="E34" s="3"/>
    </row>
    <row r="35" spans="1:5" x14ac:dyDescent="0.25">
      <c r="A35" s="5"/>
      <c r="C35" s="3"/>
      <c r="E35" s="3"/>
    </row>
    <row r="36" spans="1:5" x14ac:dyDescent="0.25">
      <c r="A36" s="5"/>
      <c r="C36" s="3"/>
      <c r="E36" s="3"/>
    </row>
    <row r="37" spans="1:5" x14ac:dyDescent="0.25">
      <c r="A37" s="5"/>
      <c r="C37" s="3"/>
      <c r="E37" s="3"/>
    </row>
    <row r="38" spans="1:5" x14ac:dyDescent="0.25">
      <c r="A38" s="5"/>
      <c r="C38" s="3"/>
      <c r="E38" s="3"/>
    </row>
    <row r="39" spans="1:5" x14ac:dyDescent="0.25">
      <c r="A39" s="5"/>
      <c r="C39" s="3"/>
      <c r="E39" s="3"/>
    </row>
    <row r="40" spans="1:5" x14ac:dyDescent="0.25">
      <c r="A40" s="5"/>
      <c r="C40" s="3"/>
      <c r="E40" s="3"/>
    </row>
    <row r="41" spans="1:5" x14ac:dyDescent="0.25">
      <c r="A41" s="5"/>
      <c r="C41" s="3"/>
      <c r="E41" s="3"/>
    </row>
    <row r="42" spans="1:5" x14ac:dyDescent="0.25">
      <c r="C42" s="3"/>
      <c r="E42" s="3"/>
    </row>
    <row r="43" spans="1:5" x14ac:dyDescent="0.25">
      <c r="C43" s="3"/>
      <c r="E43" s="3"/>
    </row>
    <row r="44" spans="1:5" x14ac:dyDescent="0.25">
      <c r="C44" s="3"/>
      <c r="E44" s="3"/>
    </row>
    <row r="45" spans="1:5" x14ac:dyDescent="0.25">
      <c r="C45" s="3"/>
      <c r="E45" s="3"/>
    </row>
    <row r="46" spans="1:5" x14ac:dyDescent="0.25">
      <c r="C46" s="3"/>
      <c r="E46" s="3"/>
    </row>
    <row r="47" spans="1:5" x14ac:dyDescent="0.25">
      <c r="C47" s="3"/>
      <c r="E47" s="3"/>
    </row>
    <row r="48" spans="1:5" x14ac:dyDescent="0.25">
      <c r="C48" s="3"/>
      <c r="E48" s="3"/>
    </row>
    <row r="49" spans="3:5" x14ac:dyDescent="0.25">
      <c r="C49" s="3"/>
      <c r="E49" s="3"/>
    </row>
    <row r="50" spans="3:5" x14ac:dyDescent="0.25">
      <c r="C50" s="3"/>
      <c r="E50" s="3"/>
    </row>
    <row r="51" spans="3:5" x14ac:dyDescent="0.25">
      <c r="C51" s="3"/>
      <c r="E51" s="3"/>
    </row>
    <row r="52" spans="3:5" x14ac:dyDescent="0.25">
      <c r="C52" s="3"/>
      <c r="E52" s="3"/>
    </row>
    <row r="53" spans="3:5" x14ac:dyDescent="0.25">
      <c r="C53" s="3"/>
      <c r="E53" s="3"/>
    </row>
    <row r="54" spans="3:5" x14ac:dyDescent="0.25">
      <c r="C54" s="3"/>
      <c r="E54" s="3"/>
    </row>
    <row r="55" spans="3:5" x14ac:dyDescent="0.25">
      <c r="C55" s="3"/>
      <c r="E55" s="3"/>
    </row>
    <row r="56" spans="3:5" x14ac:dyDescent="0.25">
      <c r="C56" s="3"/>
      <c r="E56" s="3"/>
    </row>
    <row r="57" spans="3:5" x14ac:dyDescent="0.25">
      <c r="C57" s="3"/>
      <c r="E57" s="3"/>
    </row>
    <row r="58" spans="3:5" x14ac:dyDescent="0.25">
      <c r="C58" s="3"/>
      <c r="E58" s="3"/>
    </row>
    <row r="59" spans="3:5" x14ac:dyDescent="0.25">
      <c r="C59" s="3"/>
      <c r="E59" s="3"/>
    </row>
    <row r="60" spans="3:5" x14ac:dyDescent="0.25">
      <c r="C60" s="3"/>
      <c r="E60" s="3"/>
    </row>
    <row r="61" spans="3:5" x14ac:dyDescent="0.25">
      <c r="C61" s="3"/>
      <c r="E61" s="3"/>
    </row>
    <row r="62" spans="3:5" x14ac:dyDescent="0.25">
      <c r="C62" s="3"/>
      <c r="E62" s="3"/>
    </row>
    <row r="63" spans="3:5" x14ac:dyDescent="0.25">
      <c r="C63" s="3"/>
      <c r="E63" s="3"/>
    </row>
    <row r="64" spans="3:5" x14ac:dyDescent="0.25">
      <c r="C64" s="3"/>
      <c r="E64" s="3"/>
    </row>
    <row r="65" spans="3:5" x14ac:dyDescent="0.25">
      <c r="C65" s="3"/>
      <c r="E65" s="3"/>
    </row>
    <row r="66" spans="3:5" x14ac:dyDescent="0.25">
      <c r="C66" s="3"/>
      <c r="E66" s="3"/>
    </row>
    <row r="67" spans="3:5" x14ac:dyDescent="0.25">
      <c r="C67" s="3"/>
      <c r="E67" s="3"/>
    </row>
    <row r="68" spans="3:5" x14ac:dyDescent="0.25">
      <c r="C68" s="3"/>
      <c r="E68" s="3"/>
    </row>
    <row r="69" spans="3:5" x14ac:dyDescent="0.25">
      <c r="C69" s="3"/>
      <c r="E69" s="3"/>
    </row>
    <row r="70" spans="3:5" x14ac:dyDescent="0.25">
      <c r="C70" s="3"/>
      <c r="E70" s="3"/>
    </row>
    <row r="71" spans="3:5" x14ac:dyDescent="0.25">
      <c r="C71" s="3"/>
      <c r="E71" s="3"/>
    </row>
    <row r="72" spans="3:5" x14ac:dyDescent="0.25">
      <c r="C72" s="3"/>
      <c r="E72" s="3"/>
    </row>
    <row r="73" spans="3:5" x14ac:dyDescent="0.25">
      <c r="C73" s="3"/>
      <c r="E73" s="3"/>
    </row>
    <row r="74" spans="3:5" x14ac:dyDescent="0.25">
      <c r="C74" s="3"/>
      <c r="E74" s="3"/>
    </row>
    <row r="75" spans="3:5" x14ac:dyDescent="0.25">
      <c r="C75" s="3"/>
      <c r="E75" s="3"/>
    </row>
    <row r="76" spans="3:5" x14ac:dyDescent="0.25">
      <c r="C76" s="3"/>
      <c r="E76" s="3"/>
    </row>
    <row r="77" spans="3:5" x14ac:dyDescent="0.25">
      <c r="C77" s="3"/>
      <c r="E77" s="3"/>
    </row>
    <row r="78" spans="3:5" x14ac:dyDescent="0.25">
      <c r="C78" s="3"/>
      <c r="E78" s="3"/>
    </row>
    <row r="79" spans="3:5" x14ac:dyDescent="0.25">
      <c r="C79" s="3"/>
      <c r="E79" s="3"/>
    </row>
    <row r="80" spans="3:5" x14ac:dyDescent="0.25">
      <c r="C80" s="3"/>
      <c r="E80" s="3"/>
    </row>
    <row r="81" spans="3:5" x14ac:dyDescent="0.25">
      <c r="C81" s="3"/>
      <c r="E81" s="3"/>
    </row>
    <row r="82" spans="3:5" x14ac:dyDescent="0.25">
      <c r="C82" s="3"/>
      <c r="E82" s="3"/>
    </row>
    <row r="83" spans="3:5" x14ac:dyDescent="0.25">
      <c r="C83" s="3"/>
      <c r="E83" s="3"/>
    </row>
    <row r="84" spans="3:5" x14ac:dyDescent="0.25">
      <c r="C84" s="3"/>
      <c r="E84" s="3"/>
    </row>
    <row r="85" spans="3:5" x14ac:dyDescent="0.25">
      <c r="C85" s="3"/>
      <c r="E85" s="3"/>
    </row>
    <row r="86" spans="3:5" x14ac:dyDescent="0.25">
      <c r="C86" s="3"/>
      <c r="E86" s="3"/>
    </row>
    <row r="87" spans="3:5" x14ac:dyDescent="0.25">
      <c r="C87" s="3"/>
      <c r="E87" s="3"/>
    </row>
    <row r="88" spans="3:5" x14ac:dyDescent="0.25">
      <c r="C88" s="3"/>
      <c r="E88" s="3"/>
    </row>
    <row r="89" spans="3:5" x14ac:dyDescent="0.25">
      <c r="C89" s="3"/>
      <c r="E89" s="3"/>
    </row>
    <row r="90" spans="3:5" x14ac:dyDescent="0.25">
      <c r="C90" s="3"/>
      <c r="E90" s="3"/>
    </row>
    <row r="91" spans="3:5" x14ac:dyDescent="0.25">
      <c r="C91" s="3"/>
      <c r="E91" s="3"/>
    </row>
    <row r="92" spans="3:5" x14ac:dyDescent="0.25">
      <c r="C92" s="3"/>
      <c r="E92" s="3"/>
    </row>
    <row r="93" spans="3:5" x14ac:dyDescent="0.25">
      <c r="C93" s="3"/>
      <c r="E93" s="3"/>
    </row>
    <row r="94" spans="3:5" x14ac:dyDescent="0.25">
      <c r="C94" s="3"/>
      <c r="E94" s="3"/>
    </row>
    <row r="95" spans="3:5" x14ac:dyDescent="0.25">
      <c r="C95" s="3"/>
      <c r="E95" s="3"/>
    </row>
    <row r="96" spans="3:5" x14ac:dyDescent="0.25">
      <c r="C96" s="3"/>
      <c r="E96" s="3"/>
    </row>
    <row r="97" spans="3:5" x14ac:dyDescent="0.25">
      <c r="C97" s="3"/>
      <c r="E97" s="3"/>
    </row>
    <row r="98" spans="3:5" x14ac:dyDescent="0.25">
      <c r="C98" s="3"/>
      <c r="E98" s="3"/>
    </row>
    <row r="99" spans="3:5" x14ac:dyDescent="0.25">
      <c r="C99" s="3"/>
      <c r="E99" s="3"/>
    </row>
    <row r="100" spans="3:5" x14ac:dyDescent="0.25">
      <c r="C100" s="3"/>
      <c r="E100" s="3"/>
    </row>
    <row r="101" spans="3:5" x14ac:dyDescent="0.25">
      <c r="C101" s="3"/>
      <c r="E101" s="3"/>
    </row>
    <row r="102" spans="3:5" x14ac:dyDescent="0.25">
      <c r="C102" s="3"/>
      <c r="E102" s="3"/>
    </row>
    <row r="103" spans="3:5" x14ac:dyDescent="0.25">
      <c r="C103" s="3"/>
      <c r="E103" s="3"/>
    </row>
    <row r="104" spans="3:5" x14ac:dyDescent="0.25">
      <c r="C104" s="3"/>
      <c r="E104" s="3"/>
    </row>
    <row r="105" spans="3:5" x14ac:dyDescent="0.25">
      <c r="C105" s="3"/>
      <c r="E105" s="3"/>
    </row>
    <row r="106" spans="3:5" x14ac:dyDescent="0.25">
      <c r="C106" s="3"/>
      <c r="E106" s="3"/>
    </row>
    <row r="107" spans="3:5" x14ac:dyDescent="0.25">
      <c r="C107" s="3"/>
      <c r="E107" s="3"/>
    </row>
    <row r="108" spans="3:5" x14ac:dyDescent="0.25">
      <c r="C108" s="3"/>
      <c r="E108" s="3"/>
    </row>
    <row r="109" spans="3:5" x14ac:dyDescent="0.25">
      <c r="C109" s="3"/>
      <c r="E109" s="3"/>
    </row>
    <row r="110" spans="3:5" x14ac:dyDescent="0.25">
      <c r="C110" s="3"/>
      <c r="E110" s="3"/>
    </row>
    <row r="111" spans="3:5" x14ac:dyDescent="0.25">
      <c r="C111" s="3"/>
      <c r="E111" s="3"/>
    </row>
    <row r="112" spans="3:5" x14ac:dyDescent="0.25">
      <c r="C112" s="3"/>
      <c r="E112" s="3"/>
    </row>
    <row r="113" spans="3:5" x14ac:dyDescent="0.25">
      <c r="C113" s="3"/>
      <c r="E113" s="3"/>
    </row>
  </sheetData>
  <sortState ref="A12:I113">
    <sortCondition ref="A12"/>
    <sortCondition ref="A13"/>
    <sortCondition ref="A18"/>
  </sortState>
  <conditionalFormatting sqref="C114:D133 C11:D14 C12:C29 C17:D32">
    <cfRule type="expression" dxfId="68" priority="79">
      <formula>$D11="fixed"</formula>
    </cfRule>
  </conditionalFormatting>
  <conditionalFormatting sqref="E114:F133">
    <cfRule type="expression" dxfId="67" priority="78">
      <formula>$F114="fixed"</formula>
    </cfRule>
  </conditionalFormatting>
  <conditionalFormatting sqref="C11:D14 C12:C29 C17:D32">
    <cfRule type="expression" dxfId="66" priority="75">
      <formula>$D11="log"</formula>
    </cfRule>
  </conditionalFormatting>
  <conditionalFormatting sqref="E11:F14 E11:E29 E17:F32">
    <cfRule type="expression" dxfId="65" priority="74">
      <formula>$F11="fixed"</formula>
    </cfRule>
  </conditionalFormatting>
  <conditionalFormatting sqref="E11:F14 E11:E29 E17:F32">
    <cfRule type="expression" dxfId="64" priority="73">
      <formula>$F11="log"</formula>
    </cfRule>
  </conditionalFormatting>
  <conditionalFormatting sqref="C20:D113">
    <cfRule type="expression" dxfId="63" priority="72">
      <formula>$D20="fixed"</formula>
    </cfRule>
  </conditionalFormatting>
  <conditionalFormatting sqref="C20:D113">
    <cfRule type="expression" dxfId="62" priority="71">
      <formula>$D20="log"</formula>
    </cfRule>
  </conditionalFormatting>
  <conditionalFormatting sqref="E20:F113">
    <cfRule type="expression" dxfId="61" priority="70">
      <formula>$F20="fixed"</formula>
    </cfRule>
  </conditionalFormatting>
  <conditionalFormatting sqref="E20:F113">
    <cfRule type="expression" dxfId="60" priority="69">
      <formula>$F20="log"</formula>
    </cfRule>
  </conditionalFormatting>
  <conditionalFormatting sqref="C15:D15">
    <cfRule type="expression" dxfId="59" priority="68">
      <formula>$D15="fixed"</formula>
    </cfRule>
  </conditionalFormatting>
  <conditionalFormatting sqref="C15:D15">
    <cfRule type="expression" dxfId="58" priority="67">
      <formula>$D15="log"</formula>
    </cfRule>
  </conditionalFormatting>
  <conditionalFormatting sqref="E15:F15">
    <cfRule type="expression" dxfId="57" priority="66">
      <formula>$F15="fixed"</formula>
    </cfRule>
  </conditionalFormatting>
  <conditionalFormatting sqref="E15:F15">
    <cfRule type="expression" dxfId="56" priority="65">
      <formula>$F15="log"</formula>
    </cfRule>
  </conditionalFormatting>
  <conditionalFormatting sqref="C17:D17">
    <cfRule type="expression" dxfId="55" priority="64">
      <formula>$D17="fixed"</formula>
    </cfRule>
  </conditionalFormatting>
  <conditionalFormatting sqref="C17:D17">
    <cfRule type="expression" dxfId="54" priority="63">
      <formula>$D17="log"</formula>
    </cfRule>
  </conditionalFormatting>
  <conditionalFormatting sqref="E17:F17">
    <cfRule type="expression" dxfId="53" priority="62">
      <formula>$F17="fixed"</formula>
    </cfRule>
  </conditionalFormatting>
  <conditionalFormatting sqref="E17:F17">
    <cfRule type="expression" dxfId="52" priority="61">
      <formula>$F17="log"</formula>
    </cfRule>
  </conditionalFormatting>
  <conditionalFormatting sqref="C16:D16">
    <cfRule type="expression" dxfId="51" priority="60">
      <formula>$D16="fixed"</formula>
    </cfRule>
  </conditionalFormatting>
  <conditionalFormatting sqref="C16:D16">
    <cfRule type="expression" dxfId="50" priority="59">
      <formula>$D16="log"</formula>
    </cfRule>
  </conditionalFormatting>
  <conditionalFormatting sqref="E16:F16">
    <cfRule type="expression" dxfId="49" priority="58">
      <formula>$F16="fixed"</formula>
    </cfRule>
  </conditionalFormatting>
  <conditionalFormatting sqref="E16:F16">
    <cfRule type="expression" dxfId="48" priority="57">
      <formula>$F16="log"</formula>
    </cfRule>
  </conditionalFormatting>
  <conditionalFormatting sqref="C31:D31">
    <cfRule type="expression" dxfId="47" priority="56">
      <formula>$D31="fixed"</formula>
    </cfRule>
  </conditionalFormatting>
  <conditionalFormatting sqref="C31:D31">
    <cfRule type="expression" dxfId="46" priority="55">
      <formula>$D31="log"</formula>
    </cfRule>
  </conditionalFormatting>
  <conditionalFormatting sqref="E31:F31">
    <cfRule type="expression" dxfId="45" priority="54">
      <formula>$F31="fixed"</formula>
    </cfRule>
  </conditionalFormatting>
  <conditionalFormatting sqref="E31:F31">
    <cfRule type="expression" dxfId="44" priority="53">
      <formula>$F31="log"</formula>
    </cfRule>
  </conditionalFormatting>
  <conditionalFormatting sqref="C31:D31">
    <cfRule type="expression" dxfId="43" priority="52">
      <formula>$D31="fixed"</formula>
    </cfRule>
  </conditionalFormatting>
  <conditionalFormatting sqref="C31:D31">
    <cfRule type="expression" dxfId="42" priority="51">
      <formula>$D31="log"</formula>
    </cfRule>
  </conditionalFormatting>
  <conditionalFormatting sqref="E31:F31">
    <cfRule type="expression" dxfId="41" priority="50">
      <formula>$F31="fixed"</formula>
    </cfRule>
  </conditionalFormatting>
  <conditionalFormatting sqref="E31:F31">
    <cfRule type="expression" dxfId="40" priority="49">
      <formula>$F31="log"</formula>
    </cfRule>
  </conditionalFormatting>
  <conditionalFormatting sqref="C33:D33">
    <cfRule type="expression" dxfId="39" priority="40">
      <formula>$D33="fixed"</formula>
    </cfRule>
  </conditionalFormatting>
  <conditionalFormatting sqref="C33:D33">
    <cfRule type="expression" dxfId="38" priority="39">
      <formula>$D33="log"</formula>
    </cfRule>
  </conditionalFormatting>
  <conditionalFormatting sqref="E33:F33">
    <cfRule type="expression" dxfId="37" priority="38">
      <formula>$F33="fixed"</formula>
    </cfRule>
  </conditionalFormatting>
  <conditionalFormatting sqref="E33:F33">
    <cfRule type="expression" dxfId="36" priority="37">
      <formula>$F33="log"</formula>
    </cfRule>
  </conditionalFormatting>
  <conditionalFormatting sqref="C33:D33">
    <cfRule type="expression" dxfId="35" priority="36">
      <formula>$D33="fixed"</formula>
    </cfRule>
  </conditionalFormatting>
  <conditionalFormatting sqref="C33:D33">
    <cfRule type="expression" dxfId="34" priority="35">
      <formula>$D33="log"</formula>
    </cfRule>
  </conditionalFormatting>
  <conditionalFormatting sqref="E33:F33">
    <cfRule type="expression" dxfId="33" priority="34">
      <formula>$F33="fixed"</formula>
    </cfRule>
  </conditionalFormatting>
  <conditionalFormatting sqref="E33:F33">
    <cfRule type="expression" dxfId="32" priority="33">
      <formula>$F33="log"</formula>
    </cfRule>
  </conditionalFormatting>
  <conditionalFormatting sqref="C30:D30">
    <cfRule type="expression" dxfId="31" priority="32">
      <formula>$D30="fixed"</formula>
    </cfRule>
  </conditionalFormatting>
  <conditionalFormatting sqref="C30:D30">
    <cfRule type="expression" dxfId="30" priority="31">
      <formula>$D30="log"</formula>
    </cfRule>
  </conditionalFormatting>
  <conditionalFormatting sqref="E30:F30">
    <cfRule type="expression" dxfId="29" priority="30">
      <formula>$F30="fixed"</formula>
    </cfRule>
  </conditionalFormatting>
  <conditionalFormatting sqref="E30:F30">
    <cfRule type="expression" dxfId="28" priority="29">
      <formula>$F30="log"</formula>
    </cfRule>
  </conditionalFormatting>
  <conditionalFormatting sqref="C30:D30">
    <cfRule type="expression" dxfId="27" priority="28">
      <formula>$D30="fixed"</formula>
    </cfRule>
  </conditionalFormatting>
  <conditionalFormatting sqref="C30:D30">
    <cfRule type="expression" dxfId="26" priority="27">
      <formula>$D30="log"</formula>
    </cfRule>
  </conditionalFormatting>
  <conditionalFormatting sqref="E30:F30">
    <cfRule type="expression" dxfId="25" priority="26">
      <formula>$F30="fixed"</formula>
    </cfRule>
  </conditionalFormatting>
  <conditionalFormatting sqref="E30:F30">
    <cfRule type="expression" dxfId="24" priority="25">
      <formula>$F30="log"</formula>
    </cfRule>
  </conditionalFormatting>
  <conditionalFormatting sqref="C30:D30">
    <cfRule type="expression" dxfId="23" priority="24">
      <formula>$D30="fixed"</formula>
    </cfRule>
  </conditionalFormatting>
  <conditionalFormatting sqref="C30:D30">
    <cfRule type="expression" dxfId="22" priority="23">
      <formula>$D30="log"</formula>
    </cfRule>
  </conditionalFormatting>
  <conditionalFormatting sqref="E30:F30">
    <cfRule type="expression" dxfId="21" priority="22">
      <formula>$F30="fixed"</formula>
    </cfRule>
  </conditionalFormatting>
  <conditionalFormatting sqref="E30:F30">
    <cfRule type="expression" dxfId="20" priority="21">
      <formula>$F30="log"</formula>
    </cfRule>
  </conditionalFormatting>
  <conditionalFormatting sqref="C30:D30">
    <cfRule type="expression" dxfId="19" priority="20">
      <formula>$D30="fixed"</formula>
    </cfRule>
  </conditionalFormatting>
  <conditionalFormatting sqref="C30:D30">
    <cfRule type="expression" dxfId="18" priority="19">
      <formula>$D30="log"</formula>
    </cfRule>
  </conditionalFormatting>
  <conditionalFormatting sqref="E30:F30">
    <cfRule type="expression" dxfId="17" priority="18">
      <formula>$F30="fixed"</formula>
    </cfRule>
  </conditionalFormatting>
  <conditionalFormatting sqref="E30:F30">
    <cfRule type="expression" dxfId="16" priority="17">
      <formula>$F30="log"</formula>
    </cfRule>
  </conditionalFormatting>
  <conditionalFormatting sqref="C32:D32">
    <cfRule type="expression" dxfId="15" priority="16">
      <formula>$D32="fixed"</formula>
    </cfRule>
  </conditionalFormatting>
  <conditionalFormatting sqref="C32:D32">
    <cfRule type="expression" dxfId="14" priority="15">
      <formula>$D32="log"</formula>
    </cfRule>
  </conditionalFormatting>
  <conditionalFormatting sqref="E32:F32">
    <cfRule type="expression" dxfId="13" priority="14">
      <formula>$F32="fixed"</formula>
    </cfRule>
  </conditionalFormatting>
  <conditionalFormatting sqref="E32:F32">
    <cfRule type="expression" dxfId="12" priority="13">
      <formula>$F32="log"</formula>
    </cfRule>
  </conditionalFormatting>
  <conditionalFormatting sqref="C32:D32">
    <cfRule type="expression" dxfId="11" priority="12">
      <formula>$D32="fixed"</formula>
    </cfRule>
  </conditionalFormatting>
  <conditionalFormatting sqref="C32:D32">
    <cfRule type="expression" dxfId="10" priority="11">
      <formula>$D32="log"</formula>
    </cfRule>
  </conditionalFormatting>
  <conditionalFormatting sqref="E32:F32">
    <cfRule type="expression" dxfId="9" priority="10">
      <formula>$F32="fixed"</formula>
    </cfRule>
  </conditionalFormatting>
  <conditionalFormatting sqref="E32:F32">
    <cfRule type="expression" dxfId="8" priority="9">
      <formula>$F32="log"</formula>
    </cfRule>
  </conditionalFormatting>
  <conditionalFormatting sqref="C29:D29">
    <cfRule type="expression" dxfId="7" priority="8">
      <formula>$D29="fixed"</formula>
    </cfRule>
  </conditionalFormatting>
  <conditionalFormatting sqref="C29:D29">
    <cfRule type="expression" dxfId="6" priority="7">
      <formula>$D29="log"</formula>
    </cfRule>
  </conditionalFormatting>
  <conditionalFormatting sqref="E29:F29">
    <cfRule type="expression" dxfId="5" priority="6">
      <formula>$F29="fixed"</formula>
    </cfRule>
  </conditionalFormatting>
  <conditionalFormatting sqref="E29:F29">
    <cfRule type="expression" dxfId="4" priority="5">
      <formula>$F29="log"</formula>
    </cfRule>
  </conditionalFormatting>
  <conditionalFormatting sqref="C29:D29">
    <cfRule type="expression" dxfId="3" priority="4">
      <formula>$D29="fixed"</formula>
    </cfRule>
  </conditionalFormatting>
  <conditionalFormatting sqref="C29:D29">
    <cfRule type="expression" dxfId="2" priority="3">
      <formula>$D29="log"</formula>
    </cfRule>
  </conditionalFormatting>
  <conditionalFormatting sqref="E29:F29">
    <cfRule type="expression" dxfId="1" priority="2">
      <formula>$F29="fixed"</formula>
    </cfRule>
  </conditionalFormatting>
  <conditionalFormatting sqref="E29:F29">
    <cfRule type="expression" dxfId="0" priority="1">
      <formula>$F29="log"</formula>
    </cfRule>
  </conditionalFormatting>
  <dataValidations count="3">
    <dataValidation type="list" allowBlank="1" showInputMessage="1" showErrorMessage="1" sqref="D11:D113 F11:F113">
      <formula1>"none,log,fixed"</formula1>
    </dataValidation>
    <dataValidation type="list" allowBlank="1" showInputMessage="1" showErrorMessage="1" sqref="J1">
      <formula1>pullME</formula1>
    </dataValidation>
    <dataValidation type="list" allowBlank="1" showInputMessage="1" showErrorMessage="1" sqref="I12:I113">
      <formula1>pickSERalt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H123"/>
  <sheetViews>
    <sheetView topLeftCell="A5" workbookViewId="0">
      <selection activeCell="H4" sqref="H4:H123"/>
    </sheetView>
  </sheetViews>
  <sheetFormatPr defaultRowHeight="15" x14ac:dyDescent="0.25"/>
  <cols>
    <col min="1" max="1" width="18.42578125" bestFit="1" customWidth="1"/>
    <col min="2" max="2" width="18.140625" style="1" bestFit="1" customWidth="1"/>
  </cols>
  <sheetData>
    <row r="2" spans="1:8" x14ac:dyDescent="0.25">
      <c r="A2">
        <f ca="1">MATCH(A3,pullME,0)</f>
        <v>1</v>
      </c>
    </row>
    <row r="3" spans="1:8" x14ac:dyDescent="0.25">
      <c r="A3" t="str">
        <f>SerVIEW</f>
        <v>Slope+Offset</v>
      </c>
      <c r="B3" s="1" t="s">
        <v>48</v>
      </c>
      <c r="C3" t="s">
        <v>15</v>
      </c>
      <c r="D3" t="s">
        <v>16</v>
      </c>
      <c r="E3" t="s">
        <v>17</v>
      </c>
      <c r="F3" t="s">
        <v>7</v>
      </c>
      <c r="G3" t="s">
        <v>51</v>
      </c>
      <c r="H3" t="s">
        <v>52</v>
      </c>
    </row>
    <row r="4" spans="1:8" x14ac:dyDescent="0.25">
      <c r="A4">
        <f ca="1">OFFSET(E4,0,$A$2)</f>
        <v>0</v>
      </c>
      <c r="B4" s="1">
        <v>2.5000000000000001E-2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>
        <f t="shared" ref="A5:A68" ca="1" si="0">OFFSET(E5,0,$A$2)</f>
        <v>0</v>
      </c>
      <c r="B5" s="1">
        <v>0.05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>
        <f t="shared" ca="1" si="0"/>
        <v>0</v>
      </c>
      <c r="B6" s="1">
        <v>7.4999999999999997E-2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>
        <f t="shared" ca="1" si="0"/>
        <v>0</v>
      </c>
      <c r="B7" s="1">
        <v>0.1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>
        <f t="shared" ca="1" si="0"/>
        <v>0</v>
      </c>
      <c r="B8" s="1">
        <v>0.125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>
        <f t="shared" ca="1" si="0"/>
        <v>0</v>
      </c>
      <c r="B9" s="1">
        <v>0.15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>
        <f t="shared" ca="1" si="0"/>
        <v>0</v>
      </c>
      <c r="B10" s="1">
        <v>0.17499999999999999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>
        <f t="shared" ca="1" si="0"/>
        <v>0</v>
      </c>
      <c r="B11" s="1">
        <v>0.2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5">
      <c r="A12">
        <f t="shared" ca="1" si="0"/>
        <v>0</v>
      </c>
      <c r="B12" s="1">
        <v>0.22500000000000001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5">
      <c r="A13">
        <f t="shared" ca="1" si="0"/>
        <v>0</v>
      </c>
      <c r="B13" s="1">
        <v>0.25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>
        <f t="shared" ca="1" si="0"/>
        <v>0</v>
      </c>
      <c r="B14" s="1">
        <v>0.27500000000000002</v>
      </c>
      <c r="C14">
        <v>0</v>
      </c>
      <c r="D14">
        <v>3.18264961242675E-3</v>
      </c>
      <c r="E14">
        <v>3.18264961242675E-3</v>
      </c>
      <c r="F14">
        <v>0</v>
      </c>
      <c r="G14">
        <v>3.18264961242675E-3</v>
      </c>
      <c r="H14">
        <v>-3.18264961242675E-3</v>
      </c>
    </row>
    <row r="15" spans="1:8" x14ac:dyDescent="0.25">
      <c r="A15">
        <f t="shared" ca="1" si="0"/>
        <v>0</v>
      </c>
      <c r="B15" s="1">
        <v>0.3</v>
      </c>
      <c r="C15">
        <v>-3.8000000000000002E-5</v>
      </c>
      <c r="D15">
        <v>1.2671947479248001E-4</v>
      </c>
      <c r="E15">
        <v>1.6471947479248001E-4</v>
      </c>
      <c r="F15">
        <v>0</v>
      </c>
      <c r="G15">
        <v>1.2671947479248001E-4</v>
      </c>
      <c r="H15">
        <v>-1.6471947479248001E-4</v>
      </c>
    </row>
    <row r="16" spans="1:8" x14ac:dyDescent="0.25">
      <c r="A16">
        <f t="shared" ca="1" si="0"/>
        <v>0</v>
      </c>
      <c r="B16" s="1">
        <v>0.32500000000000001</v>
      </c>
      <c r="C16">
        <v>8.7615000000000002E-3</v>
      </c>
      <c r="D16">
        <v>9.3555450439453108E-3</v>
      </c>
      <c r="E16">
        <v>5.9404504394531198E-4</v>
      </c>
      <c r="F16">
        <v>0</v>
      </c>
      <c r="G16">
        <v>9.3555450439453108E-3</v>
      </c>
      <c r="H16">
        <v>-5.9404504394531198E-4</v>
      </c>
    </row>
    <row r="17" spans="1:8" x14ac:dyDescent="0.25">
      <c r="A17">
        <f t="shared" ca="1" si="0"/>
        <v>0</v>
      </c>
      <c r="B17" s="1">
        <v>0.35</v>
      </c>
      <c r="C17">
        <v>4.2522999999999998E-2</v>
      </c>
      <c r="D17">
        <v>4.1842758655548103E-2</v>
      </c>
      <c r="E17">
        <v>-6.8024134445190195E-4</v>
      </c>
      <c r="F17">
        <v>0</v>
      </c>
      <c r="G17">
        <v>4.1842758655548103E-2</v>
      </c>
      <c r="H17">
        <v>6.8024134445190195E-4</v>
      </c>
    </row>
    <row r="18" spans="1:8" x14ac:dyDescent="0.25">
      <c r="A18">
        <f t="shared" ca="1" si="0"/>
        <v>0</v>
      </c>
      <c r="B18" s="1">
        <v>0.375</v>
      </c>
      <c r="C18">
        <v>9.2352000000000004E-2</v>
      </c>
      <c r="D18">
        <v>9.1000556945800698E-2</v>
      </c>
      <c r="E18">
        <v>-1.3514430541992199E-3</v>
      </c>
      <c r="F18">
        <v>0</v>
      </c>
      <c r="G18">
        <v>9.1000556945800698E-2</v>
      </c>
      <c r="H18">
        <v>1.3514430541992199E-3</v>
      </c>
    </row>
    <row r="19" spans="1:8" x14ac:dyDescent="0.25">
      <c r="A19">
        <f t="shared" ca="1" si="0"/>
        <v>0</v>
      </c>
      <c r="B19" s="1">
        <v>0.4</v>
      </c>
      <c r="C19">
        <v>0.14865999999999999</v>
      </c>
      <c r="D19">
        <v>0.14727646112442</v>
      </c>
      <c r="E19">
        <v>-1.3835388755798199E-3</v>
      </c>
      <c r="F19">
        <v>0</v>
      </c>
      <c r="G19">
        <v>0.14727646112442</v>
      </c>
      <c r="H19">
        <v>1.3835388755798199E-3</v>
      </c>
    </row>
    <row r="20" spans="1:8" x14ac:dyDescent="0.25">
      <c r="A20">
        <f t="shared" ca="1" si="0"/>
        <v>0</v>
      </c>
      <c r="B20" s="1">
        <v>0.42499999999999999</v>
      </c>
      <c r="C20">
        <v>0.20610999999999999</v>
      </c>
      <c r="D20">
        <v>0.20493900775909399</v>
      </c>
      <c r="E20">
        <v>-1.1709922409057401E-3</v>
      </c>
      <c r="F20">
        <v>0</v>
      </c>
      <c r="G20">
        <v>0.20493900775909399</v>
      </c>
      <c r="H20">
        <v>1.1709922409057401E-3</v>
      </c>
    </row>
    <row r="21" spans="1:8" x14ac:dyDescent="0.25">
      <c r="A21">
        <f t="shared" ca="1" si="0"/>
        <v>0</v>
      </c>
      <c r="B21" s="1">
        <v>0.45</v>
      </c>
      <c r="C21">
        <v>0.26207999999999998</v>
      </c>
      <c r="D21">
        <v>0.26112860441207802</v>
      </c>
      <c r="E21">
        <v>-9.51395587921122E-4</v>
      </c>
      <c r="F21">
        <v>0</v>
      </c>
      <c r="G21">
        <v>0.26112860441207802</v>
      </c>
      <c r="H21">
        <v>9.51395587921122E-4</v>
      </c>
    </row>
    <row r="22" spans="1:8" x14ac:dyDescent="0.25">
      <c r="A22">
        <f t="shared" ca="1" si="0"/>
        <v>0</v>
      </c>
      <c r="B22" s="1">
        <v>0.47499999999999998</v>
      </c>
      <c r="C22">
        <v>0.31536999999999998</v>
      </c>
      <c r="D22">
        <v>0.31455427408218301</v>
      </c>
      <c r="E22">
        <v>-8.1572591781614503E-4</v>
      </c>
      <c r="F22">
        <v>0</v>
      </c>
      <c r="G22">
        <v>0.31455427408218301</v>
      </c>
      <c r="H22">
        <v>8.1572591781614503E-4</v>
      </c>
    </row>
    <row r="23" spans="1:8" x14ac:dyDescent="0.25">
      <c r="A23">
        <f t="shared" ca="1" si="0"/>
        <v>0</v>
      </c>
      <c r="B23" s="1">
        <v>0.5</v>
      </c>
      <c r="C23">
        <v>0.36548000000000003</v>
      </c>
      <c r="D23">
        <v>0.364718258380889</v>
      </c>
      <c r="E23">
        <v>-7.6174161911013395E-4</v>
      </c>
      <c r="F23">
        <v>0</v>
      </c>
      <c r="G23">
        <v>0.364718258380889</v>
      </c>
      <c r="H23">
        <v>7.6174161911013395E-4</v>
      </c>
    </row>
    <row r="24" spans="1:8" x14ac:dyDescent="0.25">
      <c r="A24">
        <f t="shared" ca="1" si="0"/>
        <v>0</v>
      </c>
      <c r="B24" s="1">
        <v>0.52500000000000002</v>
      </c>
      <c r="C24">
        <v>0.41228999999999999</v>
      </c>
      <c r="D24">
        <v>0.41151088476181003</v>
      </c>
      <c r="E24">
        <v>-7.7911523818968698E-4</v>
      </c>
      <c r="F24">
        <v>0</v>
      </c>
      <c r="G24">
        <v>0.41151088476181003</v>
      </c>
      <c r="H24">
        <v>7.7911523818968698E-4</v>
      </c>
    </row>
    <row r="25" spans="1:8" x14ac:dyDescent="0.25">
      <c r="A25">
        <f t="shared" ca="1" si="0"/>
        <v>0</v>
      </c>
      <c r="B25" s="1">
        <v>0.55000000000000004</v>
      </c>
      <c r="C25">
        <v>0.45583000000000001</v>
      </c>
      <c r="D25">
        <v>0.45500659942626898</v>
      </c>
      <c r="E25">
        <v>-8.2340057373048105E-4</v>
      </c>
      <c r="F25">
        <v>0</v>
      </c>
      <c r="G25">
        <v>0.45500659942626898</v>
      </c>
      <c r="H25">
        <v>8.2340057373048105E-4</v>
      </c>
    </row>
    <row r="26" spans="1:8" x14ac:dyDescent="0.25">
      <c r="A26">
        <f t="shared" ca="1" si="0"/>
        <v>0</v>
      </c>
      <c r="B26" s="1">
        <v>0.57499999999999996</v>
      </c>
      <c r="C26">
        <v>0.49624000000000001</v>
      </c>
      <c r="D26">
        <v>0.49536222219467102</v>
      </c>
      <c r="E26">
        <v>-8.7777780532838302E-4</v>
      </c>
      <c r="F26">
        <v>0</v>
      </c>
      <c r="G26">
        <v>0.49536222219467102</v>
      </c>
      <c r="H26">
        <v>8.7777780532838302E-4</v>
      </c>
    </row>
    <row r="27" spans="1:8" x14ac:dyDescent="0.25">
      <c r="A27">
        <f t="shared" ca="1" si="0"/>
        <v>0</v>
      </c>
      <c r="B27" s="1">
        <v>0.6</v>
      </c>
      <c r="C27">
        <v>0.53368000000000004</v>
      </c>
      <c r="D27">
        <v>0.53276693820953303</v>
      </c>
      <c r="E27">
        <v>-9.1306179046635096E-4</v>
      </c>
      <c r="F27">
        <v>0</v>
      </c>
      <c r="G27">
        <v>0.53276693820953303</v>
      </c>
      <c r="H27">
        <v>9.1306179046635096E-4</v>
      </c>
    </row>
    <row r="28" spans="1:8" x14ac:dyDescent="0.25">
      <c r="A28">
        <f t="shared" ca="1" si="0"/>
        <v>0</v>
      </c>
      <c r="B28" s="1">
        <v>0.625</v>
      </c>
      <c r="C28">
        <v>0.56833</v>
      </c>
      <c r="D28">
        <v>0.56741774082183805</v>
      </c>
      <c r="E28">
        <v>-9.1225917816162197E-4</v>
      </c>
      <c r="F28">
        <v>0</v>
      </c>
      <c r="G28">
        <v>0.56741774082183805</v>
      </c>
      <c r="H28">
        <v>9.1225917816162197E-4</v>
      </c>
    </row>
    <row r="29" spans="1:8" x14ac:dyDescent="0.25">
      <c r="A29">
        <f t="shared" ca="1" si="0"/>
        <v>0</v>
      </c>
      <c r="B29" s="1">
        <v>0.65</v>
      </c>
      <c r="C29">
        <v>0.60038000000000002</v>
      </c>
      <c r="D29">
        <v>0.59950816631317105</v>
      </c>
      <c r="E29">
        <v>-8.7183368682863804E-4</v>
      </c>
      <c r="F29">
        <v>0</v>
      </c>
      <c r="G29">
        <v>0.59950816631317105</v>
      </c>
      <c r="H29">
        <v>8.7183368682863804E-4</v>
      </c>
    </row>
    <row r="30" spans="1:8" x14ac:dyDescent="0.25">
      <c r="A30">
        <f t="shared" ca="1" si="0"/>
        <v>0</v>
      </c>
      <c r="B30" s="1">
        <v>0.67500000000000004</v>
      </c>
      <c r="C30">
        <v>0.63002999999999998</v>
      </c>
      <c r="D30">
        <v>0.629222631454467</v>
      </c>
      <c r="E30">
        <v>-8.0736854553220495E-4</v>
      </c>
      <c r="F30">
        <v>0</v>
      </c>
      <c r="G30">
        <v>0.629222631454467</v>
      </c>
      <c r="H30">
        <v>8.0736854553220495E-4</v>
      </c>
    </row>
    <row r="31" spans="1:8" x14ac:dyDescent="0.25">
      <c r="A31">
        <f t="shared" ca="1" si="0"/>
        <v>0</v>
      </c>
      <c r="B31" s="1">
        <v>0.7</v>
      </c>
      <c r="C31">
        <v>0.65742999999999996</v>
      </c>
      <c r="D31">
        <v>0.65673470497131303</v>
      </c>
      <c r="E31">
        <v>-6.9529502868648197E-4</v>
      </c>
      <c r="F31">
        <v>0</v>
      </c>
      <c r="G31">
        <v>0.65673470497131303</v>
      </c>
      <c r="H31">
        <v>6.9529502868648197E-4</v>
      </c>
    </row>
    <row r="32" spans="1:8" x14ac:dyDescent="0.25">
      <c r="A32">
        <f t="shared" ca="1" si="0"/>
        <v>0</v>
      </c>
      <c r="B32" s="1">
        <v>0.72499999999999998</v>
      </c>
      <c r="C32">
        <v>0.68276000000000003</v>
      </c>
      <c r="D32">
        <v>0.682206630706787</v>
      </c>
      <c r="E32">
        <v>-5.5336929321292395E-4</v>
      </c>
      <c r="F32">
        <v>0</v>
      </c>
      <c r="G32">
        <v>0.682206630706787</v>
      </c>
      <c r="H32">
        <v>5.5336929321292395E-4</v>
      </c>
    </row>
    <row r="33" spans="1:8" x14ac:dyDescent="0.25">
      <c r="A33">
        <f t="shared" ca="1" si="0"/>
        <v>0</v>
      </c>
      <c r="B33" s="1">
        <v>0.75</v>
      </c>
      <c r="C33">
        <v>0.70616999999999996</v>
      </c>
      <c r="D33">
        <v>0.70578891038894598</v>
      </c>
      <c r="E33">
        <v>-3.8108961105343098E-4</v>
      </c>
      <c r="F33">
        <v>0</v>
      </c>
      <c r="G33">
        <v>0.70578891038894598</v>
      </c>
      <c r="H33">
        <v>3.8108961105343098E-4</v>
      </c>
    </row>
    <row r="34" spans="1:8" x14ac:dyDescent="0.25">
      <c r="A34">
        <f t="shared" ca="1" si="0"/>
        <v>0</v>
      </c>
      <c r="B34" s="1">
        <v>0.77500000000000002</v>
      </c>
      <c r="C34">
        <v>0.72780999999999996</v>
      </c>
      <c r="D34">
        <v>0.72762155532836903</v>
      </c>
      <c r="E34">
        <v>-1.88444671630816E-4</v>
      </c>
      <c r="F34">
        <v>0</v>
      </c>
      <c r="G34">
        <v>0.72762155532836903</v>
      </c>
      <c r="H34">
        <v>1.88444671630816E-4</v>
      </c>
    </row>
    <row r="35" spans="1:8" x14ac:dyDescent="0.25">
      <c r="A35">
        <f t="shared" ca="1" si="0"/>
        <v>0</v>
      </c>
      <c r="B35" s="1">
        <v>0.8</v>
      </c>
      <c r="C35">
        <v>0.74782000000000004</v>
      </c>
      <c r="D35">
        <v>0.74783420562744096</v>
      </c>
      <c r="E35">
        <v>1.4205627441365999E-5</v>
      </c>
      <c r="F35">
        <v>0</v>
      </c>
      <c r="G35">
        <v>0.74783420562744096</v>
      </c>
      <c r="H35">
        <v>-1.4205627441365999E-5</v>
      </c>
    </row>
    <row r="36" spans="1:8" x14ac:dyDescent="0.25">
      <c r="A36">
        <f t="shared" ca="1" si="0"/>
        <v>0</v>
      </c>
      <c r="B36" s="1">
        <v>0.82499999999999996</v>
      </c>
      <c r="C36">
        <v>0.76632</v>
      </c>
      <c r="D36">
        <v>0.76654696464538497</v>
      </c>
      <c r="E36">
        <v>2.2696464538574099E-4</v>
      </c>
      <c r="F36">
        <v>0</v>
      </c>
      <c r="G36">
        <v>0.76654696464538497</v>
      </c>
      <c r="H36">
        <v>-2.2696464538574099E-4</v>
      </c>
    </row>
    <row r="37" spans="1:8" x14ac:dyDescent="0.25">
      <c r="A37">
        <f t="shared" ca="1" si="0"/>
        <v>0</v>
      </c>
      <c r="B37" s="1">
        <v>0.85</v>
      </c>
      <c r="C37">
        <v>0.78342999999999996</v>
      </c>
      <c r="D37">
        <v>0.78387111425399703</v>
      </c>
      <c r="E37">
        <v>4.4111425399784299E-4</v>
      </c>
      <c r="F37">
        <v>0</v>
      </c>
      <c r="G37">
        <v>0.78387111425399703</v>
      </c>
      <c r="H37">
        <v>-4.4111425399784299E-4</v>
      </c>
    </row>
    <row r="38" spans="1:8" x14ac:dyDescent="0.25">
      <c r="A38">
        <f t="shared" ca="1" si="0"/>
        <v>0</v>
      </c>
      <c r="B38" s="1">
        <v>0.875</v>
      </c>
      <c r="C38">
        <v>0.79925000000000002</v>
      </c>
      <c r="D38">
        <v>0.79990971088409402</v>
      </c>
      <c r="E38">
        <v>6.5971088409422197E-4</v>
      </c>
      <c r="F38">
        <v>0</v>
      </c>
      <c r="G38">
        <v>0.79990971088409402</v>
      </c>
      <c r="H38">
        <v>-6.5971088409422197E-4</v>
      </c>
    </row>
    <row r="39" spans="1:8" x14ac:dyDescent="0.25">
      <c r="A39">
        <f t="shared" ca="1" si="0"/>
        <v>0</v>
      </c>
      <c r="B39" s="1">
        <v>0.9</v>
      </c>
      <c r="C39">
        <v>0.81388000000000005</v>
      </c>
      <c r="D39">
        <v>0.81475812196731501</v>
      </c>
      <c r="E39">
        <v>8.7812196731562597E-4</v>
      </c>
      <c r="F39">
        <v>0</v>
      </c>
      <c r="G39">
        <v>0.81475812196731501</v>
      </c>
      <c r="H39">
        <v>-8.7812196731562597E-4</v>
      </c>
    </row>
    <row r="40" spans="1:8" x14ac:dyDescent="0.25">
      <c r="A40">
        <f t="shared" ca="1" si="0"/>
        <v>0</v>
      </c>
      <c r="B40" s="1">
        <v>0.92500000000000004</v>
      </c>
      <c r="C40">
        <v>0.82742000000000004</v>
      </c>
      <c r="D40">
        <v>0.82850468158721902</v>
      </c>
      <c r="E40">
        <v>1.08468158721919E-3</v>
      </c>
      <c r="F40">
        <v>0</v>
      </c>
      <c r="G40">
        <v>0.82850468158721902</v>
      </c>
      <c r="H40">
        <v>-1.08468158721919E-3</v>
      </c>
    </row>
    <row r="41" spans="1:8" x14ac:dyDescent="0.25">
      <c r="A41">
        <f t="shared" ca="1" si="0"/>
        <v>0</v>
      </c>
      <c r="B41" s="1">
        <v>0.95</v>
      </c>
      <c r="C41">
        <v>0.83994999999999997</v>
      </c>
      <c r="D41">
        <v>0.84123104810714699</v>
      </c>
      <c r="E41">
        <v>1.28104810714724E-3</v>
      </c>
      <c r="F41">
        <v>0</v>
      </c>
      <c r="G41">
        <v>0.84123104810714699</v>
      </c>
      <c r="H41">
        <v>-1.28104810714724E-3</v>
      </c>
    </row>
    <row r="42" spans="1:8" x14ac:dyDescent="0.25">
      <c r="A42">
        <f t="shared" ca="1" si="0"/>
        <v>0</v>
      </c>
      <c r="B42" s="1">
        <v>0.97499999999999998</v>
      </c>
      <c r="C42">
        <v>0.85155000000000003</v>
      </c>
      <c r="D42">
        <v>0.84983044862747104</v>
      </c>
      <c r="E42">
        <v>-1.7195513725281001E-3</v>
      </c>
      <c r="F42">
        <v>0</v>
      </c>
      <c r="G42">
        <v>0.84983044862747104</v>
      </c>
      <c r="H42">
        <v>1.7195513725281001E-3</v>
      </c>
    </row>
    <row r="43" spans="1:8" x14ac:dyDescent="0.25">
      <c r="A43">
        <f t="shared" ca="1" si="0"/>
        <v>0</v>
      </c>
      <c r="B43" s="1">
        <v>1</v>
      </c>
      <c r="C43">
        <v>0.86233000000000004</v>
      </c>
      <c r="D43">
        <v>0.86379402875900202</v>
      </c>
      <c r="E43">
        <v>1.4640287590026401E-3</v>
      </c>
      <c r="F43">
        <v>0</v>
      </c>
      <c r="G43">
        <v>0.86379402875900202</v>
      </c>
      <c r="H43">
        <v>-1.4640287590026401E-3</v>
      </c>
    </row>
    <row r="44" spans="1:8" x14ac:dyDescent="0.25">
      <c r="A44">
        <f t="shared" ca="1" si="0"/>
        <v>0</v>
      </c>
      <c r="B44" s="1">
        <v>1.0249999999999999</v>
      </c>
      <c r="C44">
        <v>0.86348000000000003</v>
      </c>
      <c r="D44">
        <v>0.86466348171234098</v>
      </c>
      <c r="E44">
        <v>1.18348171234128E-3</v>
      </c>
      <c r="F44">
        <v>0</v>
      </c>
      <c r="G44">
        <v>0.86466348171234098</v>
      </c>
      <c r="H44">
        <v>-1.18348171234128E-3</v>
      </c>
    </row>
    <row r="45" spans="1:8" x14ac:dyDescent="0.25">
      <c r="A45">
        <f t="shared" ca="1" si="0"/>
        <v>0</v>
      </c>
      <c r="B45" s="1">
        <v>1.05</v>
      </c>
      <c r="C45">
        <v>0.83892999999999995</v>
      </c>
      <c r="D45">
        <v>0.84152513742446899</v>
      </c>
      <c r="E45">
        <v>2.5951374244690402E-3</v>
      </c>
      <c r="F45">
        <v>0</v>
      </c>
      <c r="G45">
        <v>0.84152513742446899</v>
      </c>
      <c r="H45">
        <v>-2.5951374244690402E-3</v>
      </c>
    </row>
    <row r="46" spans="1:8" x14ac:dyDescent="0.25">
      <c r="A46">
        <f t="shared" ca="1" si="0"/>
        <v>0</v>
      </c>
      <c r="B46" s="1">
        <v>1.075</v>
      </c>
      <c r="C46">
        <v>0.79764000000000002</v>
      </c>
      <c r="D46">
        <v>0.80102241039276101</v>
      </c>
      <c r="E46">
        <v>3.38241039276121E-3</v>
      </c>
      <c r="F46">
        <v>0</v>
      </c>
      <c r="G46">
        <v>0.80102241039276101</v>
      </c>
      <c r="H46">
        <v>-3.38241039276121E-3</v>
      </c>
    </row>
    <row r="47" spans="1:8" x14ac:dyDescent="0.25">
      <c r="A47">
        <f t="shared" ca="1" si="0"/>
        <v>0</v>
      </c>
      <c r="B47" s="1">
        <v>1.1000000000000001</v>
      </c>
      <c r="C47">
        <v>0.74924000000000002</v>
      </c>
      <c r="D47">
        <v>0.75275933742523105</v>
      </c>
      <c r="E47">
        <v>3.51933742523191E-3</v>
      </c>
      <c r="F47">
        <v>0</v>
      </c>
      <c r="G47">
        <v>0.75275933742523105</v>
      </c>
      <c r="H47">
        <v>-3.51933742523191E-3</v>
      </c>
    </row>
    <row r="48" spans="1:8" x14ac:dyDescent="0.25">
      <c r="A48">
        <f t="shared" ca="1" si="0"/>
        <v>0</v>
      </c>
      <c r="B48" s="1">
        <v>1.125</v>
      </c>
      <c r="C48">
        <v>0.69913000000000003</v>
      </c>
      <c r="D48">
        <v>0.70251500606536799</v>
      </c>
      <c r="E48">
        <v>3.3850060653686201E-3</v>
      </c>
      <c r="F48">
        <v>0</v>
      </c>
      <c r="G48">
        <v>0.70251500606536799</v>
      </c>
      <c r="H48">
        <v>-3.3850060653686201E-3</v>
      </c>
    </row>
    <row r="49" spans="1:8" x14ac:dyDescent="0.25">
      <c r="A49">
        <f t="shared" ca="1" si="0"/>
        <v>0</v>
      </c>
      <c r="B49" s="1">
        <v>1.1499999999999999</v>
      </c>
      <c r="C49">
        <v>0.64997000000000005</v>
      </c>
      <c r="D49">
        <v>0.65319311618804898</v>
      </c>
      <c r="E49">
        <v>3.22311618804926E-3</v>
      </c>
      <c r="F49">
        <v>0</v>
      </c>
      <c r="G49">
        <v>0.65319311618804898</v>
      </c>
      <c r="H49">
        <v>-3.22311618804926E-3</v>
      </c>
    </row>
    <row r="50" spans="1:8" x14ac:dyDescent="0.25">
      <c r="A50">
        <f t="shared" ca="1" si="0"/>
        <v>0</v>
      </c>
      <c r="B50" s="1">
        <v>1.175</v>
      </c>
      <c r="C50">
        <v>0.60299999999999998</v>
      </c>
      <c r="D50">
        <v>0.60612547397613503</v>
      </c>
      <c r="E50">
        <v>3.12547397613527E-3</v>
      </c>
      <c r="F50">
        <v>0</v>
      </c>
      <c r="G50">
        <v>0.60612547397613503</v>
      </c>
      <c r="H50">
        <v>-3.12547397613527E-3</v>
      </c>
    </row>
    <row r="51" spans="1:8" x14ac:dyDescent="0.25">
      <c r="A51">
        <f t="shared" ca="1" si="0"/>
        <v>0</v>
      </c>
      <c r="B51" s="1">
        <v>1.2</v>
      </c>
      <c r="C51">
        <v>0.55874000000000001</v>
      </c>
      <c r="D51">
        <v>0.56184774637222201</v>
      </c>
      <c r="E51">
        <v>3.1077463722228799E-3</v>
      </c>
      <c r="F51">
        <v>0</v>
      </c>
      <c r="G51">
        <v>0.56184774637222201</v>
      </c>
      <c r="H51">
        <v>-3.1077463722228799E-3</v>
      </c>
    </row>
    <row r="52" spans="1:8" x14ac:dyDescent="0.25">
      <c r="A52">
        <f t="shared" ca="1" si="0"/>
        <v>0</v>
      </c>
      <c r="B52" s="1">
        <v>1.2250000000000001</v>
      </c>
      <c r="C52">
        <v>0.51737</v>
      </c>
      <c r="D52">
        <v>0.52050453424453702</v>
      </c>
      <c r="E52">
        <v>3.13453424453735E-3</v>
      </c>
      <c r="F52">
        <v>0</v>
      </c>
      <c r="G52">
        <v>0.52050453424453702</v>
      </c>
      <c r="H52">
        <v>-3.13453424453735E-3</v>
      </c>
    </row>
    <row r="53" spans="1:8" x14ac:dyDescent="0.25">
      <c r="A53">
        <f t="shared" ca="1" si="0"/>
        <v>0</v>
      </c>
      <c r="B53" s="1">
        <v>1.25</v>
      </c>
      <c r="C53">
        <v>0.47887999999999997</v>
      </c>
      <c r="D53">
        <v>0.48205387592315602</v>
      </c>
      <c r="E53">
        <v>3.1738759231567598E-3</v>
      </c>
      <c r="F53">
        <v>0</v>
      </c>
      <c r="G53">
        <v>0.48205387592315602</v>
      </c>
      <c r="H53">
        <v>-3.1738759231567598E-3</v>
      </c>
    </row>
    <row r="54" spans="1:8" x14ac:dyDescent="0.25">
      <c r="A54">
        <f t="shared" ca="1" si="0"/>
        <v>0</v>
      </c>
      <c r="B54" s="1">
        <v>1.2749999999999999</v>
      </c>
      <c r="C54">
        <v>0.44316</v>
      </c>
      <c r="D54">
        <v>0.44636890292167603</v>
      </c>
      <c r="E54">
        <v>3.20890292167663E-3</v>
      </c>
      <c r="F54">
        <v>0</v>
      </c>
      <c r="G54">
        <v>0.44636890292167603</v>
      </c>
      <c r="H54">
        <v>-3.20890292167663E-3</v>
      </c>
    </row>
    <row r="55" spans="1:8" x14ac:dyDescent="0.25">
      <c r="A55">
        <f t="shared" ca="1" si="0"/>
        <v>0</v>
      </c>
      <c r="B55" s="1">
        <v>1.3</v>
      </c>
      <c r="C55">
        <v>0.41006999999999999</v>
      </c>
      <c r="D55">
        <v>0.41328826546669001</v>
      </c>
      <c r="E55">
        <v>3.2182654666900699E-3</v>
      </c>
      <c r="F55">
        <v>0</v>
      </c>
      <c r="G55">
        <v>0.41328826546669001</v>
      </c>
      <c r="H55">
        <v>-3.2182654666900699E-3</v>
      </c>
    </row>
    <row r="56" spans="1:8" x14ac:dyDescent="0.25">
      <c r="A56">
        <f t="shared" ca="1" si="0"/>
        <v>0</v>
      </c>
      <c r="B56" s="1">
        <v>1.325</v>
      </c>
      <c r="C56">
        <v>0.37946000000000002</v>
      </c>
      <c r="D56">
        <v>0.382640570402145</v>
      </c>
      <c r="E56">
        <v>3.1805704021453602E-3</v>
      </c>
      <c r="F56">
        <v>0</v>
      </c>
      <c r="G56">
        <v>0.382640570402145</v>
      </c>
      <c r="H56">
        <v>-3.1805704021453602E-3</v>
      </c>
    </row>
    <row r="57" spans="1:8" x14ac:dyDescent="0.25">
      <c r="A57">
        <f t="shared" ca="1" si="0"/>
        <v>0</v>
      </c>
      <c r="B57" s="1">
        <v>1.35</v>
      </c>
      <c r="C57">
        <v>0.35116999999999998</v>
      </c>
      <c r="D57">
        <v>0.354256302118301</v>
      </c>
      <c r="E57">
        <v>3.0863021183013999E-3</v>
      </c>
      <c r="F57">
        <v>0</v>
      </c>
      <c r="G57">
        <v>0.354256302118301</v>
      </c>
      <c r="H57">
        <v>-3.0863021183013999E-3</v>
      </c>
    </row>
    <row r="58" spans="1:8" x14ac:dyDescent="0.25">
      <c r="A58">
        <f t="shared" ca="1" si="0"/>
        <v>0</v>
      </c>
      <c r="B58" s="1">
        <v>1.375</v>
      </c>
      <c r="C58">
        <v>0.32501999999999998</v>
      </c>
      <c r="D58">
        <v>0.32797288894653298</v>
      </c>
      <c r="E58">
        <v>2.9528889465332202E-3</v>
      </c>
      <c r="F58">
        <v>0</v>
      </c>
      <c r="G58">
        <v>0.32797288894653298</v>
      </c>
      <c r="H58">
        <v>-2.9528889465332202E-3</v>
      </c>
    </row>
    <row r="59" spans="1:8" x14ac:dyDescent="0.25">
      <c r="A59">
        <f t="shared" ca="1" si="0"/>
        <v>0</v>
      </c>
      <c r="B59" s="1">
        <v>1.4</v>
      </c>
      <c r="C59">
        <v>0.30087000000000003</v>
      </c>
      <c r="D59">
        <v>0.30363723635673501</v>
      </c>
      <c r="E59">
        <v>2.7672363567352001E-3</v>
      </c>
      <c r="F59">
        <v>0</v>
      </c>
      <c r="G59">
        <v>0.30363723635673501</v>
      </c>
      <c r="H59">
        <v>-2.7672363567352001E-3</v>
      </c>
    </row>
    <row r="60" spans="1:8" x14ac:dyDescent="0.25">
      <c r="A60">
        <f t="shared" ca="1" si="0"/>
        <v>0</v>
      </c>
      <c r="B60" s="1">
        <v>1.425</v>
      </c>
      <c r="C60">
        <v>0.27855999999999997</v>
      </c>
      <c r="D60">
        <v>0.28110611438751198</v>
      </c>
      <c r="E60">
        <v>2.5461143875122301E-3</v>
      </c>
      <c r="F60">
        <v>0</v>
      </c>
      <c r="G60">
        <v>0.28110611438751198</v>
      </c>
      <c r="H60">
        <v>-2.5461143875122301E-3</v>
      </c>
    </row>
    <row r="61" spans="1:8" x14ac:dyDescent="0.25">
      <c r="A61">
        <f t="shared" ca="1" si="0"/>
        <v>0</v>
      </c>
      <c r="B61" s="1">
        <v>1.45</v>
      </c>
      <c r="C61">
        <v>0.25795000000000001</v>
      </c>
      <c r="D61">
        <v>0.26024630665779103</v>
      </c>
      <c r="E61">
        <v>2.2963066577911199E-3</v>
      </c>
      <c r="F61">
        <v>0</v>
      </c>
      <c r="G61">
        <v>0.26024630665779103</v>
      </c>
      <c r="H61">
        <v>-2.2963066577911199E-3</v>
      </c>
    </row>
    <row r="62" spans="1:8" x14ac:dyDescent="0.25">
      <c r="A62">
        <f t="shared" ca="1" si="0"/>
        <v>0</v>
      </c>
      <c r="B62" s="1">
        <v>1.4750000000000001</v>
      </c>
      <c r="C62">
        <v>0.23891999999999999</v>
      </c>
      <c r="D62">
        <v>0.240934133529663</v>
      </c>
      <c r="E62">
        <v>2.0141335296630898E-3</v>
      </c>
      <c r="F62">
        <v>0</v>
      </c>
      <c r="G62">
        <v>0.240934133529663</v>
      </c>
      <c r="H62">
        <v>-2.0141335296630898E-3</v>
      </c>
    </row>
    <row r="63" spans="1:8" x14ac:dyDescent="0.25">
      <c r="A63">
        <f t="shared" ca="1" si="0"/>
        <v>0</v>
      </c>
      <c r="B63" s="1">
        <v>1.5</v>
      </c>
      <c r="C63">
        <v>0.22134000000000001</v>
      </c>
      <c r="D63">
        <v>0.22305493056774101</v>
      </c>
      <c r="E63">
        <v>1.7149305677413801E-3</v>
      </c>
      <c r="F63">
        <v>0</v>
      </c>
      <c r="G63">
        <v>0.22305493056774101</v>
      </c>
      <c r="H63">
        <v>-1.7149305677413801E-3</v>
      </c>
    </row>
    <row r="64" spans="1:8" x14ac:dyDescent="0.25">
      <c r="A64">
        <f t="shared" ca="1" si="0"/>
        <v>0</v>
      </c>
      <c r="B64" s="1">
        <v>1.5249999999999999</v>
      </c>
      <c r="C64">
        <v>0.20510999999999999</v>
      </c>
      <c r="D64">
        <v>0.20650243759155201</v>
      </c>
      <c r="E64">
        <v>1.39243759155274E-3</v>
      </c>
      <c r="F64">
        <v>0</v>
      </c>
      <c r="G64">
        <v>0.20650243759155201</v>
      </c>
      <c r="H64">
        <v>-1.39243759155274E-3</v>
      </c>
    </row>
    <row r="65" spans="1:8" x14ac:dyDescent="0.25">
      <c r="A65">
        <f t="shared" ca="1" si="0"/>
        <v>0</v>
      </c>
      <c r="B65" s="1">
        <v>1.55</v>
      </c>
      <c r="C65">
        <v>0.19011</v>
      </c>
      <c r="D65">
        <v>0.19117824733257199</v>
      </c>
      <c r="E65">
        <v>1.0682473325729299E-3</v>
      </c>
      <c r="F65">
        <v>0</v>
      </c>
      <c r="G65">
        <v>0.19117824733257199</v>
      </c>
      <c r="H65">
        <v>-1.0682473325729299E-3</v>
      </c>
    </row>
    <row r="66" spans="1:8" x14ac:dyDescent="0.25">
      <c r="A66">
        <f t="shared" ca="1" si="0"/>
        <v>0</v>
      </c>
      <c r="B66" s="1">
        <v>1.575</v>
      </c>
      <c r="C66">
        <v>0.17624999999999999</v>
      </c>
      <c r="D66">
        <v>0.17699119448661799</v>
      </c>
      <c r="E66">
        <v>7.4119448661805198E-4</v>
      </c>
      <c r="F66">
        <v>0</v>
      </c>
      <c r="G66">
        <v>0.17699119448661799</v>
      </c>
      <c r="H66">
        <v>-7.4119448661805198E-4</v>
      </c>
    </row>
    <row r="67" spans="1:8" x14ac:dyDescent="0.25">
      <c r="A67">
        <f t="shared" ca="1" si="0"/>
        <v>0</v>
      </c>
      <c r="B67" s="1">
        <v>1.6</v>
      </c>
      <c r="C67">
        <v>0.16344</v>
      </c>
      <c r="D67">
        <v>0.16385695338249201</v>
      </c>
      <c r="E67">
        <v>4.16953382492063E-4</v>
      </c>
      <c r="F67">
        <v>0</v>
      </c>
      <c r="G67">
        <v>0.16385695338249201</v>
      </c>
      <c r="H67">
        <v>-4.16953382492063E-4</v>
      </c>
    </row>
    <row r="68" spans="1:8" x14ac:dyDescent="0.25">
      <c r="A68">
        <f t="shared" ca="1" si="0"/>
        <v>0</v>
      </c>
      <c r="B68" s="1">
        <v>1.625</v>
      </c>
      <c r="C68">
        <v>0.15160000000000001</v>
      </c>
      <c r="D68">
        <v>0.151697367429733</v>
      </c>
      <c r="E68">
        <v>9.7367429733263803E-5</v>
      </c>
      <c r="F68">
        <v>0</v>
      </c>
      <c r="G68">
        <v>0.151697367429733</v>
      </c>
      <c r="H68">
        <v>-9.7367429733263803E-5</v>
      </c>
    </row>
    <row r="69" spans="1:8" x14ac:dyDescent="0.25">
      <c r="A69">
        <f t="shared" ref="A69:A123" ca="1" si="1">OFFSET(E69,0,$A$2)</f>
        <v>0</v>
      </c>
      <c r="B69" s="1">
        <v>1.65</v>
      </c>
      <c r="C69">
        <v>0.14065</v>
      </c>
      <c r="D69">
        <v>0.14044013619422899</v>
      </c>
      <c r="E69">
        <v>-2.09863805770871E-4</v>
      </c>
      <c r="F69">
        <v>0</v>
      </c>
      <c r="G69">
        <v>0.14044013619422899</v>
      </c>
      <c r="H69">
        <v>2.09863805770871E-4</v>
      </c>
    </row>
    <row r="70" spans="1:8" x14ac:dyDescent="0.25">
      <c r="A70">
        <f t="shared" ca="1" si="1"/>
        <v>0</v>
      </c>
      <c r="B70" s="1">
        <v>1.675</v>
      </c>
      <c r="C70">
        <v>0.13052</v>
      </c>
      <c r="D70">
        <v>0.13001826405525199</v>
      </c>
      <c r="E70">
        <v>-5.0173594474792096E-4</v>
      </c>
      <c r="F70">
        <v>0</v>
      </c>
      <c r="G70">
        <v>0.13001826405525199</v>
      </c>
      <c r="H70">
        <v>5.0173594474792096E-4</v>
      </c>
    </row>
    <row r="71" spans="1:8" x14ac:dyDescent="0.25">
      <c r="A71">
        <f t="shared" ca="1" si="1"/>
        <v>0</v>
      </c>
      <c r="B71" s="1">
        <v>1.7</v>
      </c>
      <c r="C71">
        <v>0.12116</v>
      </c>
      <c r="D71">
        <v>0.12036980688571899</v>
      </c>
      <c r="E71">
        <v>-7.9019311428070395E-4</v>
      </c>
      <c r="F71">
        <v>0</v>
      </c>
      <c r="G71">
        <v>0.12036980688571899</v>
      </c>
      <c r="H71">
        <v>7.9019311428070395E-4</v>
      </c>
    </row>
    <row r="72" spans="1:8" x14ac:dyDescent="0.25">
      <c r="A72">
        <f t="shared" ca="1" si="1"/>
        <v>0</v>
      </c>
      <c r="B72" s="1">
        <v>1.7250000000000001</v>
      </c>
      <c r="C72">
        <v>0.11249000000000001</v>
      </c>
      <c r="D72">
        <v>0.111437335610389</v>
      </c>
      <c r="E72">
        <v>-1.05266438961029E-3</v>
      </c>
      <c r="F72">
        <v>0</v>
      </c>
      <c r="G72">
        <v>0.111437335610389</v>
      </c>
      <c r="H72">
        <v>1.05266438961029E-3</v>
      </c>
    </row>
    <row r="73" spans="1:8" x14ac:dyDescent="0.25">
      <c r="A73">
        <f t="shared" ca="1" si="1"/>
        <v>0</v>
      </c>
      <c r="B73" s="1">
        <v>1.75</v>
      </c>
      <c r="C73">
        <v>0.10446</v>
      </c>
      <c r="D73">
        <v>0.103167735040187</v>
      </c>
      <c r="E73">
        <v>-1.2922649598121601E-3</v>
      </c>
      <c r="F73">
        <v>0</v>
      </c>
      <c r="G73">
        <v>0.103167735040187</v>
      </c>
      <c r="H73">
        <v>1.2922649598121601E-3</v>
      </c>
    </row>
    <row r="74" spans="1:8" x14ac:dyDescent="0.25">
      <c r="A74">
        <f t="shared" ca="1" si="1"/>
        <v>0</v>
      </c>
      <c r="B74" s="1">
        <v>1.7749999999999999</v>
      </c>
      <c r="C74">
        <v>9.7030000000000005E-2</v>
      </c>
      <c r="D74">
        <v>9.5511808991432107E-2</v>
      </c>
      <c r="E74">
        <v>-1.51819100856781E-3</v>
      </c>
      <c r="F74">
        <v>0</v>
      </c>
      <c r="G74">
        <v>9.5511808991432107E-2</v>
      </c>
      <c r="H74">
        <v>1.51819100856781E-3</v>
      </c>
    </row>
    <row r="75" spans="1:8" x14ac:dyDescent="0.25">
      <c r="A75">
        <f t="shared" ca="1" si="1"/>
        <v>0</v>
      </c>
      <c r="B75" s="1">
        <v>1.8</v>
      </c>
      <c r="C75">
        <v>9.0148000000000006E-2</v>
      </c>
      <c r="D75">
        <v>8.8424004614353097E-2</v>
      </c>
      <c r="E75">
        <v>-1.7239953856468199E-3</v>
      </c>
      <c r="F75">
        <v>0</v>
      </c>
      <c r="G75">
        <v>8.8424004614353097E-2</v>
      </c>
      <c r="H75">
        <v>1.7239953856468199E-3</v>
      </c>
    </row>
    <row r="76" spans="1:8" x14ac:dyDescent="0.25">
      <c r="A76">
        <f t="shared" ca="1" si="1"/>
        <v>0</v>
      </c>
      <c r="B76" s="1">
        <v>1.825</v>
      </c>
      <c r="C76">
        <v>8.3771999999999999E-2</v>
      </c>
      <c r="D76">
        <v>8.1862188875675201E-2</v>
      </c>
      <c r="E76">
        <v>-1.90981112432479E-3</v>
      </c>
      <c r="F76">
        <v>0</v>
      </c>
      <c r="G76">
        <v>8.1862188875675201E-2</v>
      </c>
      <c r="H76">
        <v>1.90981112432479E-3</v>
      </c>
    </row>
    <row r="77" spans="1:8" x14ac:dyDescent="0.25">
      <c r="A77">
        <f t="shared" ca="1" si="1"/>
        <v>0</v>
      </c>
      <c r="B77" s="1">
        <v>1.85</v>
      </c>
      <c r="C77">
        <v>7.7863000000000002E-2</v>
      </c>
      <c r="D77">
        <v>7.5787320733070304E-2</v>
      </c>
      <c r="E77">
        <v>-2.0756792669296199E-3</v>
      </c>
      <c r="F77">
        <v>0</v>
      </c>
      <c r="G77">
        <v>7.5787320733070304E-2</v>
      </c>
      <c r="H77">
        <v>2.0756792669296199E-3</v>
      </c>
    </row>
    <row r="78" spans="1:8" x14ac:dyDescent="0.25">
      <c r="A78">
        <f t="shared" ca="1" si="1"/>
        <v>0</v>
      </c>
      <c r="B78" s="1">
        <v>1.875</v>
      </c>
      <c r="C78">
        <v>7.2384000000000004E-2</v>
      </c>
      <c r="D78">
        <v>7.0163249969482394E-2</v>
      </c>
      <c r="E78">
        <v>-2.2207500305175799E-3</v>
      </c>
      <c r="F78">
        <v>0</v>
      </c>
      <c r="G78">
        <v>7.0163249969482394E-2</v>
      </c>
      <c r="H78">
        <v>2.2207500305175799E-3</v>
      </c>
    </row>
    <row r="79" spans="1:8" x14ac:dyDescent="0.25">
      <c r="A79">
        <f t="shared" ca="1" si="1"/>
        <v>0</v>
      </c>
      <c r="B79" s="1">
        <v>1.9</v>
      </c>
      <c r="C79">
        <v>6.7304000000000003E-2</v>
      </c>
      <c r="D79">
        <v>6.4956538379192297E-2</v>
      </c>
      <c r="E79">
        <v>-2.34746162080765E-3</v>
      </c>
      <c r="F79">
        <v>0</v>
      </c>
      <c r="G79">
        <v>6.4956538379192297E-2</v>
      </c>
      <c r="H79">
        <v>2.34746162080765E-3</v>
      </c>
    </row>
    <row r="80" spans="1:8" x14ac:dyDescent="0.25">
      <c r="A80">
        <f t="shared" ca="1" si="1"/>
        <v>0</v>
      </c>
      <c r="B80" s="1">
        <v>1.925</v>
      </c>
      <c r="C80">
        <v>6.2590999999999897E-2</v>
      </c>
      <c r="D80">
        <v>6.01362064480781E-2</v>
      </c>
      <c r="E80">
        <v>-2.4547935519218301E-3</v>
      </c>
      <c r="F80">
        <v>0</v>
      </c>
      <c r="G80">
        <v>6.01362064480781E-2</v>
      </c>
      <c r="H80">
        <v>2.4547935519218301E-3</v>
      </c>
    </row>
    <row r="81" spans="1:8" x14ac:dyDescent="0.25">
      <c r="A81">
        <f t="shared" ca="1" si="1"/>
        <v>0</v>
      </c>
      <c r="B81" s="1">
        <v>1.95</v>
      </c>
      <c r="C81">
        <v>5.8219E-2</v>
      </c>
      <c r="D81">
        <v>5.5673588067293098E-2</v>
      </c>
      <c r="E81">
        <v>-2.5454119327068302E-3</v>
      </c>
      <c r="F81">
        <v>0</v>
      </c>
      <c r="G81">
        <v>5.5673588067293098E-2</v>
      </c>
      <c r="H81">
        <v>2.5454119327068302E-3</v>
      </c>
    </row>
    <row r="82" spans="1:8" x14ac:dyDescent="0.25">
      <c r="A82">
        <f t="shared" ca="1" si="1"/>
        <v>0</v>
      </c>
      <c r="B82" s="1">
        <v>1.9750000000000001</v>
      </c>
      <c r="C82">
        <v>5.416E-2</v>
      </c>
      <c r="D82">
        <v>5.1542129367589902E-2</v>
      </c>
      <c r="E82">
        <v>-2.6178706324100401E-3</v>
      </c>
      <c r="F82">
        <v>0</v>
      </c>
      <c r="G82">
        <v>5.1542129367589902E-2</v>
      </c>
      <c r="H82">
        <v>2.6178706324100401E-3</v>
      </c>
    </row>
    <row r="83" spans="1:8" x14ac:dyDescent="0.25">
      <c r="A83">
        <f t="shared" ca="1" si="1"/>
        <v>0</v>
      </c>
      <c r="B83" s="1">
        <v>2</v>
      </c>
      <c r="C83">
        <v>5.0390999999999998E-2</v>
      </c>
      <c r="D83">
        <v>4.7717262059450101E-2</v>
      </c>
      <c r="E83">
        <v>-2.6737379405498401E-3</v>
      </c>
      <c r="F83">
        <v>0</v>
      </c>
      <c r="G83">
        <v>4.7717262059450101E-2</v>
      </c>
      <c r="H83">
        <v>2.6737379405498401E-3</v>
      </c>
    </row>
    <row r="84" spans="1:8" x14ac:dyDescent="0.25">
      <c r="A84">
        <f t="shared" ca="1" si="1"/>
        <v>0</v>
      </c>
      <c r="B84" s="1">
        <v>2.0249999999999999</v>
      </c>
      <c r="C84">
        <v>4.6891000000000002E-2</v>
      </c>
      <c r="D84">
        <v>4.4176235795021002E-2</v>
      </c>
      <c r="E84">
        <v>-2.7147642049789398E-3</v>
      </c>
      <c r="F84">
        <v>0</v>
      </c>
      <c r="G84">
        <v>4.4176235795021002E-2</v>
      </c>
      <c r="H84">
        <v>2.7147642049789398E-3</v>
      </c>
    </row>
    <row r="85" spans="1:8" x14ac:dyDescent="0.25">
      <c r="A85">
        <f t="shared" ca="1" si="1"/>
        <v>0</v>
      </c>
      <c r="B85" s="1">
        <v>2.0499999999999998</v>
      </c>
      <c r="C85">
        <v>4.3638999999999997E-2</v>
      </c>
      <c r="D85">
        <v>4.0897976607084198E-2</v>
      </c>
      <c r="E85">
        <v>-2.7410233929157199E-3</v>
      </c>
      <c r="F85">
        <v>0</v>
      </c>
      <c r="G85">
        <v>4.0897976607084198E-2</v>
      </c>
      <c r="H85">
        <v>2.7410233929157199E-3</v>
      </c>
    </row>
    <row r="86" spans="1:8" x14ac:dyDescent="0.25">
      <c r="A86">
        <f t="shared" ca="1" si="1"/>
        <v>0</v>
      </c>
      <c r="B86" s="1">
        <v>2.0750000000000002</v>
      </c>
      <c r="C86">
        <v>4.0617E-2</v>
      </c>
      <c r="D86">
        <v>3.7862997502088498E-2</v>
      </c>
      <c r="E86">
        <v>-2.7540024979114501E-3</v>
      </c>
      <c r="F86">
        <v>0</v>
      </c>
      <c r="G86">
        <v>3.7862997502088498E-2</v>
      </c>
      <c r="H86">
        <v>2.7540024979114501E-3</v>
      </c>
    </row>
    <row r="87" spans="1:8" x14ac:dyDescent="0.25">
      <c r="A87">
        <f t="shared" ca="1" si="1"/>
        <v>0</v>
      </c>
      <c r="B87" s="1">
        <v>2.1</v>
      </c>
      <c r="C87">
        <v>3.7808000000000001E-2</v>
      </c>
      <c r="D87">
        <v>3.5053238272666903E-2</v>
      </c>
      <c r="E87">
        <v>-2.7547617273330702E-3</v>
      </c>
      <c r="F87">
        <v>0</v>
      </c>
      <c r="G87">
        <v>3.5053238272666903E-2</v>
      </c>
      <c r="H87">
        <v>2.7547617273330702E-3</v>
      </c>
    </row>
    <row r="88" spans="1:8" x14ac:dyDescent="0.25">
      <c r="A88">
        <f t="shared" ca="1" si="1"/>
        <v>0</v>
      </c>
      <c r="B88" s="1">
        <v>2.125</v>
      </c>
      <c r="C88">
        <v>3.5196999999999999E-2</v>
      </c>
      <c r="D88">
        <v>3.2451990991830798E-2</v>
      </c>
      <c r="E88">
        <v>-2.7450090081691698E-3</v>
      </c>
      <c r="F88">
        <v>0</v>
      </c>
      <c r="G88">
        <v>3.2451990991830798E-2</v>
      </c>
      <c r="H88">
        <v>2.7450090081691698E-3</v>
      </c>
    </row>
    <row r="89" spans="1:8" x14ac:dyDescent="0.25">
      <c r="A89">
        <f t="shared" ca="1" si="1"/>
        <v>0</v>
      </c>
      <c r="B89" s="1">
        <v>2.15</v>
      </c>
      <c r="C89">
        <v>3.2766999999999998E-2</v>
      </c>
      <c r="D89">
        <v>3.0043773353099799E-2</v>
      </c>
      <c r="E89">
        <v>-2.7232266469001702E-3</v>
      </c>
      <c r="F89">
        <v>0</v>
      </c>
      <c r="G89">
        <v>3.0043773353099799E-2</v>
      </c>
      <c r="H89">
        <v>2.7232266469001702E-3</v>
      </c>
    </row>
    <row r="90" spans="1:8" x14ac:dyDescent="0.25">
      <c r="A90">
        <f t="shared" ca="1" si="1"/>
        <v>0</v>
      </c>
      <c r="B90" s="1">
        <v>2.1749999999999998</v>
      </c>
      <c r="C90">
        <v>3.0506999999999999E-2</v>
      </c>
      <c r="D90">
        <v>2.7814270928502E-2</v>
      </c>
      <c r="E90">
        <v>-2.6927290714979101E-3</v>
      </c>
      <c r="F90">
        <v>0</v>
      </c>
      <c r="G90">
        <v>2.7814270928502E-2</v>
      </c>
      <c r="H90">
        <v>2.6927290714979101E-3</v>
      </c>
    </row>
    <row r="91" spans="1:8" x14ac:dyDescent="0.25">
      <c r="A91">
        <f t="shared" ca="1" si="1"/>
        <v>0</v>
      </c>
      <c r="B91" s="1">
        <v>2.2000000000000002</v>
      </c>
      <c r="C91">
        <v>2.8403999999999999E-2</v>
      </c>
      <c r="D91">
        <v>2.57502123713493E-2</v>
      </c>
      <c r="E91">
        <v>-2.6537876286506601E-3</v>
      </c>
      <c r="F91">
        <v>0</v>
      </c>
      <c r="G91">
        <v>2.57502123713493E-2</v>
      </c>
      <c r="H91">
        <v>2.6537876286506601E-3</v>
      </c>
    </row>
    <row r="92" spans="1:8" x14ac:dyDescent="0.25">
      <c r="A92">
        <f t="shared" ca="1" si="1"/>
        <v>0</v>
      </c>
      <c r="B92" s="1">
        <v>2.2250000000000001</v>
      </c>
      <c r="C92">
        <v>2.6446999999999998E-2</v>
      </c>
      <c r="D92">
        <v>2.38393265753984E-2</v>
      </c>
      <c r="E92">
        <v>-2.6076734246015501E-3</v>
      </c>
      <c r="F92">
        <v>0</v>
      </c>
      <c r="G92">
        <v>2.38393265753984E-2</v>
      </c>
      <c r="H92">
        <v>2.6076734246015501E-3</v>
      </c>
    </row>
    <row r="93" spans="1:8" x14ac:dyDescent="0.25">
      <c r="A93">
        <f t="shared" ca="1" si="1"/>
        <v>0</v>
      </c>
      <c r="B93" s="1">
        <v>2.25</v>
      </c>
      <c r="C93">
        <v>2.4624E-2</v>
      </c>
      <c r="D93">
        <v>2.2070245817303599E-2</v>
      </c>
      <c r="E93">
        <v>-2.5537541826963399E-3</v>
      </c>
      <c r="F93">
        <v>0</v>
      </c>
      <c r="G93">
        <v>2.2070245817303599E-2</v>
      </c>
      <c r="H93">
        <v>2.5537541826963399E-3</v>
      </c>
    </row>
    <row r="94" spans="1:8" x14ac:dyDescent="0.25">
      <c r="A94">
        <f t="shared" ca="1" si="1"/>
        <v>0</v>
      </c>
      <c r="B94" s="1">
        <v>2.2749999999999999</v>
      </c>
      <c r="C94">
        <v>2.2926999999999999E-2</v>
      </c>
      <c r="D94">
        <v>2.0432442426681501E-2</v>
      </c>
      <c r="E94">
        <v>-2.49455757331848E-3</v>
      </c>
      <c r="F94">
        <v>0</v>
      </c>
      <c r="G94">
        <v>2.0432442426681501E-2</v>
      </c>
      <c r="H94">
        <v>2.49455757331848E-3</v>
      </c>
    </row>
    <row r="95" spans="1:8" x14ac:dyDescent="0.25">
      <c r="A95">
        <f t="shared" ca="1" si="1"/>
        <v>0</v>
      </c>
      <c r="B95" s="1">
        <v>2.2999999999999998</v>
      </c>
      <c r="C95">
        <v>2.1346E-2</v>
      </c>
      <c r="D95">
        <v>1.8916182219982099E-2</v>
      </c>
      <c r="E95">
        <v>-2.4298177800178501E-3</v>
      </c>
      <c r="F95">
        <v>0</v>
      </c>
      <c r="G95">
        <v>1.8916182219982099E-2</v>
      </c>
      <c r="H95">
        <v>2.4298177800178501E-3</v>
      </c>
    </row>
    <row r="96" spans="1:8" x14ac:dyDescent="0.25">
      <c r="A96">
        <f t="shared" ca="1" si="1"/>
        <v>0</v>
      </c>
      <c r="B96" s="1">
        <v>2.3250000000000002</v>
      </c>
      <c r="C96">
        <v>1.9872999999999998E-2</v>
      </c>
      <c r="D96">
        <v>1.7512438818812301E-2</v>
      </c>
      <c r="E96">
        <v>-2.3605611811876202E-3</v>
      </c>
      <c r="F96">
        <v>0</v>
      </c>
      <c r="G96">
        <v>1.7512438818812301E-2</v>
      </c>
      <c r="H96">
        <v>2.3605611811876202E-3</v>
      </c>
    </row>
    <row r="97" spans="1:8" x14ac:dyDescent="0.25">
      <c r="A97">
        <f t="shared" ca="1" si="1"/>
        <v>0</v>
      </c>
      <c r="B97" s="1">
        <v>2.35</v>
      </c>
      <c r="C97">
        <v>1.8499999999999999E-2</v>
      </c>
      <c r="D97">
        <v>1.6212865710258401E-2</v>
      </c>
      <c r="E97">
        <v>-2.28713428974151E-3</v>
      </c>
      <c r="F97">
        <v>0</v>
      </c>
      <c r="G97">
        <v>1.6212865710258401E-2</v>
      </c>
      <c r="H97">
        <v>2.28713428974151E-3</v>
      </c>
    </row>
    <row r="98" spans="1:8" x14ac:dyDescent="0.25">
      <c r="A98">
        <f t="shared" ca="1" si="1"/>
        <v>0</v>
      </c>
      <c r="B98" s="1">
        <v>2.375</v>
      </c>
      <c r="C98">
        <v>1.7219999999999999E-2</v>
      </c>
      <c r="D98">
        <v>1.50097329169511E-2</v>
      </c>
      <c r="E98">
        <v>-2.2102670830488201E-3</v>
      </c>
      <c r="F98">
        <v>0</v>
      </c>
      <c r="G98">
        <v>1.50097329169511E-2</v>
      </c>
      <c r="H98">
        <v>2.2102670830488201E-3</v>
      </c>
    </row>
    <row r="99" spans="1:8" x14ac:dyDescent="0.25">
      <c r="A99">
        <f t="shared" ca="1" si="1"/>
        <v>0</v>
      </c>
      <c r="B99" s="1">
        <v>2.4</v>
      </c>
      <c r="C99">
        <v>1.6027E-2</v>
      </c>
      <c r="D99">
        <v>1.38958822935819E-2</v>
      </c>
      <c r="E99">
        <v>-2.1311177064180301E-3</v>
      </c>
      <c r="F99">
        <v>0</v>
      </c>
      <c r="G99">
        <v>1.38958822935819E-2</v>
      </c>
      <c r="H99">
        <v>2.1311177064180301E-3</v>
      </c>
    </row>
    <row r="100" spans="1:8" x14ac:dyDescent="0.25">
      <c r="A100">
        <f t="shared" ca="1" si="1"/>
        <v>0</v>
      </c>
      <c r="B100" s="1">
        <v>2.4249999999999998</v>
      </c>
      <c r="C100">
        <v>1.4914999999999999E-2</v>
      </c>
      <c r="D100">
        <v>1.28646893426775E-2</v>
      </c>
      <c r="E100">
        <v>-2.0503106573224001E-3</v>
      </c>
      <c r="F100">
        <v>0</v>
      </c>
      <c r="G100">
        <v>1.28646893426775E-2</v>
      </c>
      <c r="H100">
        <v>2.0503106573224001E-3</v>
      </c>
    </row>
    <row r="101" spans="1:8" x14ac:dyDescent="0.25">
      <c r="A101">
        <f t="shared" ca="1" si="1"/>
        <v>0</v>
      </c>
      <c r="B101" s="1">
        <v>2.4500000000000002</v>
      </c>
      <c r="C101">
        <v>1.3877E-2</v>
      </c>
      <c r="D101">
        <v>1.1910019442438999E-2</v>
      </c>
      <c r="E101">
        <v>-1.9669805575609199E-3</v>
      </c>
      <c r="F101">
        <v>0</v>
      </c>
      <c r="G101">
        <v>1.1910019442438999E-2</v>
      </c>
      <c r="H101">
        <v>1.9669805575609199E-3</v>
      </c>
    </row>
    <row r="102" spans="1:8" x14ac:dyDescent="0.25">
      <c r="A102">
        <f t="shared" ca="1" si="1"/>
        <v>0</v>
      </c>
      <c r="B102" s="1">
        <v>2.4750000000000001</v>
      </c>
      <c r="C102">
        <v>1.2909E-2</v>
      </c>
      <c r="D102">
        <v>1.10261943191289E-2</v>
      </c>
      <c r="E102">
        <v>-1.8828056808710099E-3</v>
      </c>
      <c r="F102">
        <v>0</v>
      </c>
      <c r="G102">
        <v>1.10261943191289E-2</v>
      </c>
      <c r="H102">
        <v>1.8828056808710099E-3</v>
      </c>
    </row>
    <row r="103" spans="1:8" x14ac:dyDescent="0.25">
      <c r="A103">
        <f t="shared" ca="1" si="1"/>
        <v>0</v>
      </c>
      <c r="B103" s="1">
        <v>2.5</v>
      </c>
      <c r="C103">
        <v>1.2005999999999999E-2</v>
      </c>
      <c r="D103">
        <v>1.0207956656813601E-2</v>
      </c>
      <c r="E103">
        <v>-1.79804334318637E-3</v>
      </c>
      <c r="F103">
        <v>0</v>
      </c>
      <c r="G103">
        <v>1.0207956656813601E-2</v>
      </c>
      <c r="H103">
        <v>1.79804334318637E-3</v>
      </c>
    </row>
    <row r="104" spans="1:8" x14ac:dyDescent="0.25">
      <c r="A104">
        <f t="shared" ca="1" si="1"/>
        <v>0</v>
      </c>
      <c r="B104" s="1">
        <v>2.5249999999999999</v>
      </c>
      <c r="C104">
        <v>1.1164E-2</v>
      </c>
      <c r="D104">
        <v>9.4504375010728801E-3</v>
      </c>
      <c r="E104">
        <v>-1.71356249892711E-3</v>
      </c>
      <c r="F104">
        <v>0</v>
      </c>
      <c r="G104">
        <v>9.4504375010728801E-3</v>
      </c>
      <c r="H104">
        <v>1.71356249892711E-3</v>
      </c>
    </row>
    <row r="105" spans="1:8" x14ac:dyDescent="0.25">
      <c r="A105">
        <f t="shared" ca="1" si="1"/>
        <v>0</v>
      </c>
      <c r="B105" s="1">
        <v>2.5499999999999998</v>
      </c>
      <c r="C105">
        <v>1.0377000000000001E-2</v>
      </c>
      <c r="D105">
        <v>8.74913483858108E-3</v>
      </c>
      <c r="E105">
        <v>-1.62786516141891E-3</v>
      </c>
      <c r="F105">
        <v>0</v>
      </c>
      <c r="G105">
        <v>8.74913483858108E-3</v>
      </c>
      <c r="H105">
        <v>1.62786516141891E-3</v>
      </c>
    </row>
    <row r="106" spans="1:8" x14ac:dyDescent="0.25">
      <c r="A106">
        <f t="shared" ca="1" si="1"/>
        <v>0</v>
      </c>
      <c r="B106" s="1">
        <v>2.5750000000000002</v>
      </c>
      <c r="C106">
        <v>9.6434999999999906E-3</v>
      </c>
      <c r="D106">
        <v>8.0998744815587997E-3</v>
      </c>
      <c r="E106">
        <v>-1.5436255184412E-3</v>
      </c>
      <c r="F106">
        <v>0</v>
      </c>
      <c r="G106">
        <v>8.0998744815587997E-3</v>
      </c>
      <c r="H106">
        <v>1.5436255184412E-3</v>
      </c>
    </row>
    <row r="107" spans="1:8" x14ac:dyDescent="0.25">
      <c r="A107">
        <f t="shared" ca="1" si="1"/>
        <v>0</v>
      </c>
      <c r="B107" s="1">
        <v>2.6</v>
      </c>
      <c r="C107">
        <v>8.9581999999999908E-3</v>
      </c>
      <c r="D107">
        <v>7.4987942352890899E-3</v>
      </c>
      <c r="E107">
        <v>-1.4594057647109001E-3</v>
      </c>
      <c r="F107">
        <v>0</v>
      </c>
      <c r="G107">
        <v>7.4987942352890899E-3</v>
      </c>
      <c r="H107">
        <v>1.4594057647109001E-3</v>
      </c>
    </row>
    <row r="108" spans="1:8" x14ac:dyDescent="0.25">
      <c r="A108">
        <f t="shared" ca="1" si="1"/>
        <v>0</v>
      </c>
      <c r="B108" s="1">
        <v>2.625</v>
      </c>
      <c r="C108">
        <v>8.3184999999999995E-3</v>
      </c>
      <c r="D108">
        <v>6.9423192180693098E-3</v>
      </c>
      <c r="E108">
        <v>-1.37618078193068E-3</v>
      </c>
      <c r="F108">
        <v>0</v>
      </c>
      <c r="G108">
        <v>6.9423192180693098E-3</v>
      </c>
      <c r="H108">
        <v>1.37618078193068E-3</v>
      </c>
    </row>
    <row r="109" spans="1:8" x14ac:dyDescent="0.25">
      <c r="A109">
        <f t="shared" ca="1" si="1"/>
        <v>0</v>
      </c>
      <c r="B109" s="1">
        <v>2.65</v>
      </c>
      <c r="C109">
        <v>7.7210999999999998E-3</v>
      </c>
      <c r="D109">
        <v>6.4271399751305502E-3</v>
      </c>
      <c r="E109">
        <v>-1.2939600248694401E-3</v>
      </c>
      <c r="F109">
        <v>0</v>
      </c>
      <c r="G109">
        <v>6.4271399751305502E-3</v>
      </c>
      <c r="H109">
        <v>1.2939600248694401E-3</v>
      </c>
    </row>
    <row r="110" spans="1:8" x14ac:dyDescent="0.25">
      <c r="A110">
        <f t="shared" ca="1" si="1"/>
        <v>0</v>
      </c>
      <c r="B110" s="1">
        <v>2.6749999999999998</v>
      </c>
      <c r="C110">
        <v>7.1631999999999998E-3</v>
      </c>
      <c r="D110">
        <v>5.9501915238797604E-3</v>
      </c>
      <c r="E110">
        <v>-1.2130084761202301E-3</v>
      </c>
      <c r="F110">
        <v>0</v>
      </c>
      <c r="G110">
        <v>5.9501915238797604E-3</v>
      </c>
      <c r="H110">
        <v>1.2130084761202301E-3</v>
      </c>
    </row>
    <row r="111" spans="1:8" x14ac:dyDescent="0.25">
      <c r="A111">
        <f t="shared" ca="1" si="1"/>
        <v>0</v>
      </c>
      <c r="B111" s="1">
        <v>2.7</v>
      </c>
      <c r="C111">
        <v>6.6422E-3</v>
      </c>
      <c r="D111">
        <v>5.50863612443208E-3</v>
      </c>
      <c r="E111">
        <v>-1.13356387556791E-3</v>
      </c>
      <c r="F111">
        <v>0</v>
      </c>
      <c r="G111">
        <v>5.50863612443208E-3</v>
      </c>
      <c r="H111">
        <v>1.13356387556791E-3</v>
      </c>
    </row>
    <row r="112" spans="1:8" x14ac:dyDescent="0.25">
      <c r="A112">
        <f t="shared" ca="1" si="1"/>
        <v>0</v>
      </c>
      <c r="B112" s="1">
        <v>2.7250000000000001</v>
      </c>
      <c r="C112">
        <v>6.1555999999999998E-3</v>
      </c>
      <c r="D112">
        <v>5.0998483784496697E-3</v>
      </c>
      <c r="E112">
        <v>-1.0557516215503201E-3</v>
      </c>
      <c r="F112">
        <v>0</v>
      </c>
      <c r="G112">
        <v>5.0998483784496697E-3</v>
      </c>
      <c r="H112">
        <v>1.0557516215503201E-3</v>
      </c>
    </row>
    <row r="113" spans="1:8" x14ac:dyDescent="0.25">
      <c r="A113">
        <f t="shared" ca="1" si="1"/>
        <v>0</v>
      </c>
      <c r="B113" s="1">
        <v>2.75</v>
      </c>
      <c r="C113">
        <v>5.7010999999999997E-3</v>
      </c>
      <c r="D113">
        <v>4.72139613702893E-3</v>
      </c>
      <c r="E113">
        <v>-9.7970386297106696E-4</v>
      </c>
      <c r="F113">
        <v>0</v>
      </c>
      <c r="G113">
        <v>4.72139613702893E-3</v>
      </c>
      <c r="H113">
        <v>9.7970386297106696E-4</v>
      </c>
    </row>
    <row r="114" spans="1:8" x14ac:dyDescent="0.25">
      <c r="A114">
        <f t="shared" ca="1" si="1"/>
        <v>0</v>
      </c>
      <c r="B114" s="1">
        <v>2.7749999999999999</v>
      </c>
      <c r="C114">
        <v>5.2764999999999999E-3</v>
      </c>
      <c r="D114">
        <v>4.3710283935070003E-3</v>
      </c>
      <c r="E114">
        <v>-9.0547160649299605E-4</v>
      </c>
      <c r="F114">
        <v>0</v>
      </c>
      <c r="G114">
        <v>4.3710283935070003E-3</v>
      </c>
      <c r="H114">
        <v>9.0547160649299605E-4</v>
      </c>
    </row>
    <row r="115" spans="1:8" x14ac:dyDescent="0.25">
      <c r="A115">
        <f t="shared" ca="1" si="1"/>
        <v>0</v>
      </c>
      <c r="B115" s="1">
        <v>2.8</v>
      </c>
      <c r="C115">
        <v>4.8799000000000004E-3</v>
      </c>
      <c r="D115">
        <v>4.0466608479619E-3</v>
      </c>
      <c r="E115">
        <v>-8.3323915203809701E-4</v>
      </c>
      <c r="F115">
        <v>0</v>
      </c>
      <c r="G115">
        <v>4.0466608479619E-3</v>
      </c>
      <c r="H115">
        <v>8.3323915203809701E-4</v>
      </c>
    </row>
    <row r="116" spans="1:8" x14ac:dyDescent="0.25">
      <c r="A116">
        <f t="shared" ca="1" si="1"/>
        <v>0</v>
      </c>
      <c r="B116" s="1">
        <v>2.8250000000000002</v>
      </c>
      <c r="C116">
        <v>4.5094000000000002E-3</v>
      </c>
      <c r="D116">
        <v>3.7463638000190202E-3</v>
      </c>
      <c r="E116">
        <v>-7.6303619998097398E-4</v>
      </c>
      <c r="F116">
        <v>0</v>
      </c>
      <c r="G116">
        <v>3.7463638000190202E-3</v>
      </c>
      <c r="H116">
        <v>7.6303619998097398E-4</v>
      </c>
    </row>
    <row r="117" spans="1:8" x14ac:dyDescent="0.25">
      <c r="A117">
        <f t="shared" ca="1" si="1"/>
        <v>0</v>
      </c>
      <c r="B117" s="1">
        <v>2.85</v>
      </c>
      <c r="C117">
        <v>4.1633E-3</v>
      </c>
      <c r="D117">
        <v>3.4683514386415399E-3</v>
      </c>
      <c r="E117">
        <v>-6.9494856135845096E-4</v>
      </c>
      <c r="F117">
        <v>0</v>
      </c>
      <c r="G117">
        <v>3.4683514386415399E-3</v>
      </c>
      <c r="H117">
        <v>6.9494856135845096E-4</v>
      </c>
    </row>
    <row r="118" spans="1:8" x14ac:dyDescent="0.25">
      <c r="A118">
        <f t="shared" ca="1" si="1"/>
        <v>0</v>
      </c>
      <c r="B118" s="1">
        <v>2.875</v>
      </c>
      <c r="C118">
        <v>3.8400000000000001E-3</v>
      </c>
      <c r="D118">
        <v>3.2109699677675902E-3</v>
      </c>
      <c r="E118">
        <v>-6.2903003223240299E-4</v>
      </c>
      <c r="F118">
        <v>0</v>
      </c>
      <c r="G118">
        <v>3.2109699677675902E-3</v>
      </c>
      <c r="H118">
        <v>6.2903003223240299E-4</v>
      </c>
    </row>
    <row r="119" spans="1:8" x14ac:dyDescent="0.25">
      <c r="A119">
        <f t="shared" ca="1" si="1"/>
        <v>0</v>
      </c>
      <c r="B119" s="1">
        <v>2.9</v>
      </c>
      <c r="C119">
        <v>3.5379000000000001E-3</v>
      </c>
      <c r="D119">
        <v>2.9726885259151398E-3</v>
      </c>
      <c r="E119">
        <v>-5.6521147408485398E-4</v>
      </c>
      <c r="F119">
        <v>0</v>
      </c>
      <c r="G119">
        <v>2.9726885259151398E-3</v>
      </c>
      <c r="H119">
        <v>5.6521147408485398E-4</v>
      </c>
    </row>
    <row r="120" spans="1:8" x14ac:dyDescent="0.25">
      <c r="A120">
        <f t="shared" ca="1" si="1"/>
        <v>0</v>
      </c>
      <c r="B120" s="1">
        <v>2.9249999999999998</v>
      </c>
      <c r="C120">
        <v>3.2558000000000001E-3</v>
      </c>
      <c r="D120">
        <v>2.7520896401256301E-3</v>
      </c>
      <c r="E120">
        <v>-5.0371035987436695E-4</v>
      </c>
      <c r="F120">
        <v>0</v>
      </c>
      <c r="G120">
        <v>2.7520896401256301E-3</v>
      </c>
      <c r="H120">
        <v>5.0371035987436695E-4</v>
      </c>
    </row>
    <row r="121" spans="1:8" x14ac:dyDescent="0.25">
      <c r="A121">
        <f t="shared" ca="1" si="1"/>
        <v>0</v>
      </c>
      <c r="B121" s="1">
        <v>2.95</v>
      </c>
      <c r="C121">
        <v>2.9922E-3</v>
      </c>
      <c r="D121">
        <v>2.5478610768914201E-3</v>
      </c>
      <c r="E121">
        <v>-4.44338923108577E-4</v>
      </c>
      <c r="F121">
        <v>0</v>
      </c>
      <c r="G121">
        <v>2.5478610768914201E-3</v>
      </c>
      <c r="H121">
        <v>4.44338923108577E-4</v>
      </c>
    </row>
    <row r="122" spans="1:8" x14ac:dyDescent="0.25">
      <c r="A122">
        <f t="shared" ca="1" si="1"/>
        <v>0</v>
      </c>
      <c r="B122" s="1">
        <v>2.9750000000000001</v>
      </c>
      <c r="C122">
        <v>2.7460000000000002E-3</v>
      </c>
      <c r="D122">
        <v>2.3587881587445701E-3</v>
      </c>
      <c r="E122">
        <v>-3.8721184125542599E-4</v>
      </c>
      <c r="F122">
        <v>0</v>
      </c>
      <c r="G122">
        <v>2.3587881587445701E-3</v>
      </c>
      <c r="H122">
        <v>3.8721184125542599E-4</v>
      </c>
    </row>
    <row r="123" spans="1:8" x14ac:dyDescent="0.25">
      <c r="A123">
        <f t="shared" ca="1" si="1"/>
        <v>0</v>
      </c>
      <c r="B123" s="1">
        <v>3</v>
      </c>
      <c r="C123">
        <v>2.5160999999999998E-3</v>
      </c>
      <c r="D123">
        <v>2.1837458480149499E-3</v>
      </c>
      <c r="E123">
        <v>-3.3235415198504899E-4</v>
      </c>
      <c r="F123">
        <v>0</v>
      </c>
      <c r="G123">
        <v>2.1837458480149499E-3</v>
      </c>
      <c r="H123">
        <v>3.3235415198504899E-4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workbookViewId="0">
      <selection activeCell="A2" sqref="A2:B122"/>
    </sheetView>
  </sheetViews>
  <sheetFormatPr defaultRowHeight="15" x14ac:dyDescent="0.25"/>
  <sheetData>
    <row r="1" spans="1:4" x14ac:dyDescent="0.25">
      <c r="A1" t="s">
        <v>48</v>
      </c>
      <c r="B1" t="s">
        <v>47</v>
      </c>
      <c r="C1" t="s">
        <v>48</v>
      </c>
      <c r="D1" t="s">
        <v>49</v>
      </c>
    </row>
    <row r="2" spans="1:4" x14ac:dyDescent="0.25">
      <c r="A2">
        <v>2.5000000000000001E-2</v>
      </c>
      <c r="B2">
        <v>0</v>
      </c>
      <c r="C2">
        <v>0</v>
      </c>
      <c r="D2">
        <v>0</v>
      </c>
    </row>
    <row r="3" spans="1:4" x14ac:dyDescent="0.25">
      <c r="A3">
        <v>0.05</v>
      </c>
      <c r="B3">
        <v>0</v>
      </c>
      <c r="C3">
        <v>2.5000000000000001E-2</v>
      </c>
      <c r="D3">
        <v>0</v>
      </c>
    </row>
    <row r="4" spans="1:4" x14ac:dyDescent="0.25">
      <c r="A4">
        <v>7.4999999999999997E-2</v>
      </c>
      <c r="B4">
        <v>0</v>
      </c>
      <c r="C4">
        <v>0.05</v>
      </c>
      <c r="D4">
        <v>0</v>
      </c>
    </row>
    <row r="5" spans="1:4" x14ac:dyDescent="0.25">
      <c r="A5">
        <v>0.1</v>
      </c>
      <c r="B5">
        <v>0</v>
      </c>
      <c r="C5">
        <v>7.4999999999999997E-2</v>
      </c>
      <c r="D5">
        <v>0</v>
      </c>
    </row>
    <row r="6" spans="1:4" x14ac:dyDescent="0.25">
      <c r="A6">
        <v>0.125</v>
      </c>
      <c r="B6">
        <v>0</v>
      </c>
      <c r="C6">
        <v>0.1</v>
      </c>
      <c r="D6">
        <v>0</v>
      </c>
    </row>
    <row r="7" spans="1:4" x14ac:dyDescent="0.25">
      <c r="A7">
        <v>0.15</v>
      </c>
      <c r="B7">
        <v>0</v>
      </c>
      <c r="C7">
        <v>0.125</v>
      </c>
      <c r="D7">
        <v>0</v>
      </c>
    </row>
    <row r="8" spans="1:4" x14ac:dyDescent="0.25">
      <c r="A8">
        <v>0.17499999999999999</v>
      </c>
      <c r="B8">
        <v>0</v>
      </c>
      <c r="C8">
        <v>0.15</v>
      </c>
      <c r="D8">
        <v>0</v>
      </c>
    </row>
    <row r="9" spans="1:4" x14ac:dyDescent="0.25">
      <c r="A9">
        <v>0.2</v>
      </c>
      <c r="B9">
        <v>0</v>
      </c>
      <c r="C9">
        <v>0.17499999999999999</v>
      </c>
      <c r="D9">
        <v>0</v>
      </c>
    </row>
    <row r="10" spans="1:4" x14ac:dyDescent="0.25">
      <c r="A10">
        <v>0.22500000000000001</v>
      </c>
      <c r="B10">
        <v>0</v>
      </c>
      <c r="C10">
        <v>0.2</v>
      </c>
      <c r="D10">
        <v>0</v>
      </c>
    </row>
    <row r="11" spans="1:4" x14ac:dyDescent="0.25">
      <c r="A11">
        <v>0.25</v>
      </c>
      <c r="B11">
        <v>0</v>
      </c>
      <c r="C11">
        <v>0.22500000000000001</v>
      </c>
      <c r="D11">
        <v>0</v>
      </c>
    </row>
    <row r="12" spans="1:4" x14ac:dyDescent="0.25">
      <c r="A12">
        <v>0.27500000000000002</v>
      </c>
      <c r="B12">
        <v>0</v>
      </c>
      <c r="C12">
        <v>0.25</v>
      </c>
      <c r="D12">
        <v>0</v>
      </c>
    </row>
    <row r="13" spans="1:4" x14ac:dyDescent="0.25">
      <c r="A13">
        <v>0.3</v>
      </c>
      <c r="B13">
        <v>-3.8037000000000002E-5</v>
      </c>
      <c r="C13">
        <v>0.27500000000000002</v>
      </c>
      <c r="D13">
        <v>1</v>
      </c>
    </row>
    <row r="14" spans="1:4" x14ac:dyDescent="0.25">
      <c r="A14">
        <v>0.32500000000000001</v>
      </c>
      <c r="B14">
        <v>8.7615000000000002E-3</v>
      </c>
      <c r="C14">
        <v>0.3</v>
      </c>
      <c r="D14">
        <v>1</v>
      </c>
    </row>
    <row r="15" spans="1:4" x14ac:dyDescent="0.25">
      <c r="A15">
        <v>0.35</v>
      </c>
      <c r="B15">
        <v>4.2522999999999998E-2</v>
      </c>
      <c r="C15">
        <v>0.32500000000000001</v>
      </c>
      <c r="D15">
        <v>1</v>
      </c>
    </row>
    <row r="16" spans="1:4" x14ac:dyDescent="0.25">
      <c r="A16">
        <v>0.375</v>
      </c>
      <c r="B16">
        <v>9.2352000000000004E-2</v>
      </c>
      <c r="C16">
        <v>0.35</v>
      </c>
      <c r="D16">
        <v>1</v>
      </c>
    </row>
    <row r="17" spans="1:4" x14ac:dyDescent="0.25">
      <c r="A17">
        <v>0.4</v>
      </c>
      <c r="B17">
        <v>0.14865999999999999</v>
      </c>
      <c r="C17">
        <v>0.375</v>
      </c>
      <c r="D17">
        <v>1</v>
      </c>
    </row>
    <row r="18" spans="1:4" x14ac:dyDescent="0.25">
      <c r="A18">
        <v>0.42499999999999999</v>
      </c>
      <c r="B18">
        <v>0.20610999999999999</v>
      </c>
      <c r="C18">
        <v>0.4</v>
      </c>
      <c r="D18">
        <v>1</v>
      </c>
    </row>
    <row r="19" spans="1:4" x14ac:dyDescent="0.25">
      <c r="A19">
        <v>0.45</v>
      </c>
      <c r="B19">
        <v>0.26207999999999998</v>
      </c>
      <c r="C19">
        <v>0.42499999999999999</v>
      </c>
      <c r="D19">
        <v>1</v>
      </c>
    </row>
    <row r="20" spans="1:4" x14ac:dyDescent="0.25">
      <c r="A20">
        <v>0.47499999999999998</v>
      </c>
      <c r="B20">
        <v>0.31536999999999998</v>
      </c>
      <c r="C20">
        <v>0.45</v>
      </c>
      <c r="D20">
        <v>1</v>
      </c>
    </row>
    <row r="21" spans="1:4" x14ac:dyDescent="0.25">
      <c r="A21">
        <v>0.5</v>
      </c>
      <c r="B21">
        <v>0.36548000000000003</v>
      </c>
      <c r="C21">
        <v>0.47499999999999998</v>
      </c>
      <c r="D21">
        <v>1</v>
      </c>
    </row>
    <row r="22" spans="1:4" x14ac:dyDescent="0.25">
      <c r="A22">
        <v>0.52500000000000002</v>
      </c>
      <c r="B22">
        <v>0.41228999999999999</v>
      </c>
      <c r="C22">
        <v>0.5</v>
      </c>
      <c r="D22">
        <v>1</v>
      </c>
    </row>
    <row r="23" spans="1:4" x14ac:dyDescent="0.25">
      <c r="A23">
        <v>0.55000000000000004</v>
      </c>
      <c r="B23">
        <v>0.45583000000000001</v>
      </c>
      <c r="C23">
        <v>0.52500000000000002</v>
      </c>
      <c r="D23">
        <v>1</v>
      </c>
    </row>
    <row r="24" spans="1:4" x14ac:dyDescent="0.25">
      <c r="A24">
        <v>0.57499999999999996</v>
      </c>
      <c r="B24">
        <v>0.49624000000000001</v>
      </c>
      <c r="C24">
        <v>0.55000000000000004</v>
      </c>
      <c r="D24">
        <v>1</v>
      </c>
    </row>
    <row r="25" spans="1:4" x14ac:dyDescent="0.25">
      <c r="A25">
        <v>0.6</v>
      </c>
      <c r="B25">
        <v>0.53368000000000004</v>
      </c>
      <c r="C25">
        <v>0.57499999999999996</v>
      </c>
      <c r="D25">
        <v>1</v>
      </c>
    </row>
    <row r="26" spans="1:4" x14ac:dyDescent="0.25">
      <c r="A26">
        <v>0.625</v>
      </c>
      <c r="B26">
        <v>0.56833</v>
      </c>
      <c r="C26">
        <v>0.6</v>
      </c>
      <c r="D26">
        <v>1</v>
      </c>
    </row>
    <row r="27" spans="1:4" x14ac:dyDescent="0.25">
      <c r="A27">
        <v>0.65</v>
      </c>
      <c r="B27">
        <v>0.60038000000000002</v>
      </c>
      <c r="C27">
        <v>0.625</v>
      </c>
      <c r="D27">
        <v>1</v>
      </c>
    </row>
    <row r="28" spans="1:4" x14ac:dyDescent="0.25">
      <c r="A28">
        <v>0.67500000000000004</v>
      </c>
      <c r="B28">
        <v>0.63002999999999998</v>
      </c>
      <c r="C28">
        <v>0.65</v>
      </c>
      <c r="D28">
        <v>1</v>
      </c>
    </row>
    <row r="29" spans="1:4" x14ac:dyDescent="0.25">
      <c r="A29">
        <v>0.7</v>
      </c>
      <c r="B29">
        <v>0.65742999999999996</v>
      </c>
      <c r="C29">
        <v>0.67500000000000004</v>
      </c>
      <c r="D29">
        <v>1</v>
      </c>
    </row>
    <row r="30" spans="1:4" x14ac:dyDescent="0.25">
      <c r="A30">
        <v>0.72499999999999998</v>
      </c>
      <c r="B30">
        <v>0.68276000000000003</v>
      </c>
      <c r="C30">
        <v>0.7</v>
      </c>
      <c r="D30">
        <v>1</v>
      </c>
    </row>
    <row r="31" spans="1:4" x14ac:dyDescent="0.25">
      <c r="A31">
        <v>0.75</v>
      </c>
      <c r="B31">
        <v>0.70616999999999996</v>
      </c>
      <c r="C31">
        <v>0.72499999999999998</v>
      </c>
      <c r="D31">
        <v>1</v>
      </c>
    </row>
    <row r="32" spans="1:4" x14ac:dyDescent="0.25">
      <c r="A32">
        <v>0.77500000000000002</v>
      </c>
      <c r="B32">
        <v>0.72780999999999996</v>
      </c>
      <c r="C32">
        <v>0.75</v>
      </c>
      <c r="D32">
        <v>1</v>
      </c>
    </row>
    <row r="33" spans="1:4" x14ac:dyDescent="0.25">
      <c r="A33">
        <v>0.8</v>
      </c>
      <c r="B33">
        <v>0.74782000000000004</v>
      </c>
      <c r="C33">
        <v>0.77500000000000002</v>
      </c>
      <c r="D33">
        <v>1</v>
      </c>
    </row>
    <row r="34" spans="1:4" x14ac:dyDescent="0.25">
      <c r="A34">
        <v>0.82499999999999996</v>
      </c>
      <c r="B34">
        <v>0.76632</v>
      </c>
      <c r="C34">
        <v>0.8</v>
      </c>
      <c r="D34">
        <v>1</v>
      </c>
    </row>
    <row r="35" spans="1:4" x14ac:dyDescent="0.25">
      <c r="A35">
        <v>0.85</v>
      </c>
      <c r="B35">
        <v>0.78342999999999996</v>
      </c>
      <c r="C35">
        <v>0.82499999999999996</v>
      </c>
      <c r="D35">
        <v>1</v>
      </c>
    </row>
    <row r="36" spans="1:4" x14ac:dyDescent="0.25">
      <c r="A36">
        <v>0.875</v>
      </c>
      <c r="B36">
        <v>0.79925000000000002</v>
      </c>
      <c r="C36">
        <v>0.85</v>
      </c>
      <c r="D36">
        <v>1</v>
      </c>
    </row>
    <row r="37" spans="1:4" x14ac:dyDescent="0.25">
      <c r="A37">
        <v>0.9</v>
      </c>
      <c r="B37">
        <v>0.81388000000000005</v>
      </c>
      <c r="C37">
        <v>0.875</v>
      </c>
      <c r="D37">
        <v>1</v>
      </c>
    </row>
    <row r="38" spans="1:4" x14ac:dyDescent="0.25">
      <c r="A38">
        <v>0.92500000000000004</v>
      </c>
      <c r="B38">
        <v>0.82742000000000004</v>
      </c>
      <c r="C38">
        <v>0.9</v>
      </c>
      <c r="D38">
        <v>1</v>
      </c>
    </row>
    <row r="39" spans="1:4" x14ac:dyDescent="0.25">
      <c r="A39">
        <v>0.95</v>
      </c>
      <c r="B39">
        <v>0.83994999999999997</v>
      </c>
      <c r="C39">
        <v>0.92500000000000004</v>
      </c>
      <c r="D39">
        <v>1</v>
      </c>
    </row>
    <row r="40" spans="1:4" x14ac:dyDescent="0.25">
      <c r="A40">
        <v>0.97499999999999998</v>
      </c>
      <c r="B40">
        <v>0.85155000000000003</v>
      </c>
      <c r="C40">
        <v>0.95</v>
      </c>
      <c r="D40">
        <v>1</v>
      </c>
    </row>
    <row r="41" spans="1:4" x14ac:dyDescent="0.25">
      <c r="A41">
        <v>1</v>
      </c>
      <c r="B41">
        <v>0.86233000000000004</v>
      </c>
      <c r="C41">
        <v>0.97499999999999998</v>
      </c>
      <c r="D41">
        <v>0</v>
      </c>
    </row>
    <row r="42" spans="1:4" x14ac:dyDescent="0.25">
      <c r="A42">
        <v>1.0249999999999999</v>
      </c>
      <c r="B42">
        <v>0.86348000000000003</v>
      </c>
      <c r="C42">
        <v>1</v>
      </c>
      <c r="D42" s="19">
        <v>0</v>
      </c>
    </row>
    <row r="43" spans="1:4" x14ac:dyDescent="0.25">
      <c r="A43">
        <v>1.05</v>
      </c>
      <c r="B43">
        <v>0.83892999999999995</v>
      </c>
      <c r="C43">
        <v>1.0249999999999999</v>
      </c>
      <c r="D43" s="19">
        <v>0</v>
      </c>
    </row>
    <row r="44" spans="1:4" x14ac:dyDescent="0.25">
      <c r="A44">
        <v>1.075</v>
      </c>
      <c r="B44">
        <v>0.79764000000000002</v>
      </c>
      <c r="C44">
        <v>1.05</v>
      </c>
      <c r="D44" s="19">
        <v>0</v>
      </c>
    </row>
    <row r="45" spans="1:4" x14ac:dyDescent="0.25">
      <c r="A45">
        <v>1.1000000000000001</v>
      </c>
      <c r="B45">
        <v>0.74924000000000002</v>
      </c>
      <c r="C45">
        <v>1.075</v>
      </c>
      <c r="D45" s="19">
        <v>0</v>
      </c>
    </row>
    <row r="46" spans="1:4" x14ac:dyDescent="0.25">
      <c r="A46">
        <v>1.125</v>
      </c>
      <c r="B46">
        <v>0.69913000000000003</v>
      </c>
      <c r="C46">
        <v>1.1000000000000001</v>
      </c>
      <c r="D46" s="19">
        <v>0</v>
      </c>
    </row>
    <row r="47" spans="1:4" x14ac:dyDescent="0.25">
      <c r="A47">
        <v>1.1499999999999999</v>
      </c>
      <c r="B47">
        <v>0.64997000000000005</v>
      </c>
      <c r="C47">
        <v>1.125</v>
      </c>
      <c r="D47" s="19">
        <v>0</v>
      </c>
    </row>
    <row r="48" spans="1:4" x14ac:dyDescent="0.25">
      <c r="A48">
        <v>1.175</v>
      </c>
      <c r="B48">
        <v>0.60299999999999998</v>
      </c>
      <c r="C48">
        <v>1.1499999999999999</v>
      </c>
      <c r="D48" s="19">
        <v>0</v>
      </c>
    </row>
    <row r="49" spans="1:4" x14ac:dyDescent="0.25">
      <c r="A49">
        <v>1.2</v>
      </c>
      <c r="B49">
        <v>0.55874000000000001</v>
      </c>
      <c r="C49">
        <v>1.175</v>
      </c>
      <c r="D49" s="19">
        <v>0</v>
      </c>
    </row>
    <row r="50" spans="1:4" x14ac:dyDescent="0.25">
      <c r="A50">
        <v>1.2250000000000001</v>
      </c>
      <c r="B50">
        <v>0.51737</v>
      </c>
      <c r="C50">
        <v>1.2</v>
      </c>
      <c r="D50" s="19">
        <v>0</v>
      </c>
    </row>
    <row r="51" spans="1:4" x14ac:dyDescent="0.25">
      <c r="A51">
        <v>1.25</v>
      </c>
      <c r="B51">
        <v>0.47887999999999997</v>
      </c>
      <c r="C51">
        <v>1.2250000000000001</v>
      </c>
      <c r="D51" s="19">
        <v>0</v>
      </c>
    </row>
    <row r="52" spans="1:4" x14ac:dyDescent="0.25">
      <c r="A52">
        <v>1.2749999999999999</v>
      </c>
      <c r="B52">
        <v>0.44316</v>
      </c>
      <c r="C52">
        <v>1.25</v>
      </c>
      <c r="D52" s="19">
        <v>0</v>
      </c>
    </row>
    <row r="53" spans="1:4" x14ac:dyDescent="0.25">
      <c r="A53">
        <v>1.3</v>
      </c>
      <c r="B53">
        <v>0.41006999999999999</v>
      </c>
      <c r="C53">
        <v>1.2749999999999999</v>
      </c>
      <c r="D53" s="19">
        <v>0</v>
      </c>
    </row>
    <row r="54" spans="1:4" x14ac:dyDescent="0.25">
      <c r="A54">
        <v>1.325</v>
      </c>
      <c r="B54">
        <v>0.37946000000000002</v>
      </c>
      <c r="C54">
        <v>1.3</v>
      </c>
      <c r="D54" s="19">
        <v>0</v>
      </c>
    </row>
    <row r="55" spans="1:4" x14ac:dyDescent="0.25">
      <c r="A55">
        <v>1.35</v>
      </c>
      <c r="B55">
        <v>0.35116999999999998</v>
      </c>
      <c r="C55">
        <v>1.325</v>
      </c>
      <c r="D55" s="19">
        <v>0</v>
      </c>
    </row>
    <row r="56" spans="1:4" x14ac:dyDescent="0.25">
      <c r="A56">
        <v>1.375</v>
      </c>
      <c r="B56">
        <v>0.32501999999999998</v>
      </c>
      <c r="C56">
        <v>1.35</v>
      </c>
      <c r="D56" s="19">
        <v>0</v>
      </c>
    </row>
    <row r="57" spans="1:4" x14ac:dyDescent="0.25">
      <c r="A57">
        <v>1.4</v>
      </c>
      <c r="B57">
        <v>0.30087000000000003</v>
      </c>
      <c r="C57">
        <v>1.375</v>
      </c>
      <c r="D57" s="19">
        <v>0</v>
      </c>
    </row>
    <row r="58" spans="1:4" x14ac:dyDescent="0.25">
      <c r="A58">
        <v>1.425</v>
      </c>
      <c r="B58">
        <v>0.27855999999999997</v>
      </c>
      <c r="C58">
        <v>1.4</v>
      </c>
      <c r="D58" s="19">
        <v>0</v>
      </c>
    </row>
    <row r="59" spans="1:4" x14ac:dyDescent="0.25">
      <c r="A59">
        <v>1.45</v>
      </c>
      <c r="B59">
        <v>0.25795000000000001</v>
      </c>
      <c r="C59">
        <v>1.425</v>
      </c>
      <c r="D59" s="19">
        <v>0</v>
      </c>
    </row>
    <row r="60" spans="1:4" x14ac:dyDescent="0.25">
      <c r="A60">
        <v>1.4750000000000001</v>
      </c>
      <c r="B60">
        <v>0.23891999999999999</v>
      </c>
      <c r="C60">
        <v>1.45</v>
      </c>
      <c r="D60" s="19">
        <v>0</v>
      </c>
    </row>
    <row r="61" spans="1:4" x14ac:dyDescent="0.25">
      <c r="A61">
        <v>1.5</v>
      </c>
      <c r="B61">
        <v>0.22134000000000001</v>
      </c>
      <c r="C61">
        <v>1.4750000000000001</v>
      </c>
      <c r="D61" s="19">
        <v>0</v>
      </c>
    </row>
    <row r="62" spans="1:4" x14ac:dyDescent="0.25">
      <c r="A62">
        <v>1.5249999999999999</v>
      </c>
      <c r="B62">
        <v>0.20510999999999999</v>
      </c>
      <c r="C62">
        <v>1.5</v>
      </c>
      <c r="D62" s="19">
        <v>0</v>
      </c>
    </row>
    <row r="63" spans="1:4" x14ac:dyDescent="0.25">
      <c r="A63">
        <v>1.55</v>
      </c>
      <c r="B63">
        <v>0.19011</v>
      </c>
      <c r="C63">
        <v>1.5249999999999999</v>
      </c>
      <c r="D63" s="19">
        <v>0</v>
      </c>
    </row>
    <row r="64" spans="1:4" x14ac:dyDescent="0.25">
      <c r="A64">
        <v>1.575</v>
      </c>
      <c r="B64">
        <v>0.17624999999999999</v>
      </c>
      <c r="C64">
        <v>1.55</v>
      </c>
      <c r="D64" s="19">
        <v>0</v>
      </c>
    </row>
    <row r="65" spans="1:4" x14ac:dyDescent="0.25">
      <c r="A65">
        <v>1.6</v>
      </c>
      <c r="B65">
        <v>0.16344</v>
      </c>
      <c r="C65">
        <v>1.575</v>
      </c>
      <c r="D65" s="19">
        <v>0</v>
      </c>
    </row>
    <row r="66" spans="1:4" x14ac:dyDescent="0.25">
      <c r="A66">
        <v>1.625</v>
      </c>
      <c r="B66">
        <v>0.15160000000000001</v>
      </c>
      <c r="C66">
        <v>1.6</v>
      </c>
      <c r="D66" s="19">
        <v>0</v>
      </c>
    </row>
    <row r="67" spans="1:4" x14ac:dyDescent="0.25">
      <c r="A67">
        <v>1.65</v>
      </c>
      <c r="B67">
        <v>0.14065</v>
      </c>
      <c r="C67">
        <v>1.625</v>
      </c>
      <c r="D67" s="19">
        <v>0</v>
      </c>
    </row>
    <row r="68" spans="1:4" x14ac:dyDescent="0.25">
      <c r="A68">
        <v>1.675</v>
      </c>
      <c r="B68">
        <v>0.13052</v>
      </c>
      <c r="C68">
        <v>1.65</v>
      </c>
      <c r="D68" s="19">
        <v>0</v>
      </c>
    </row>
    <row r="69" spans="1:4" x14ac:dyDescent="0.25">
      <c r="A69">
        <v>1.7</v>
      </c>
      <c r="B69">
        <v>0.12116</v>
      </c>
      <c r="C69">
        <v>1.675</v>
      </c>
      <c r="D69" s="19">
        <v>0</v>
      </c>
    </row>
    <row r="70" spans="1:4" x14ac:dyDescent="0.25">
      <c r="A70">
        <v>1.7250000000000001</v>
      </c>
      <c r="B70">
        <v>0.11249000000000001</v>
      </c>
      <c r="C70">
        <v>1.7</v>
      </c>
      <c r="D70" s="19">
        <v>0</v>
      </c>
    </row>
    <row r="71" spans="1:4" x14ac:dyDescent="0.25">
      <c r="A71">
        <v>1.75</v>
      </c>
      <c r="B71">
        <v>0.10446</v>
      </c>
      <c r="C71">
        <v>1.7250000000000001</v>
      </c>
      <c r="D71" s="19">
        <v>0</v>
      </c>
    </row>
    <row r="72" spans="1:4" x14ac:dyDescent="0.25">
      <c r="A72">
        <v>1.7749999999999999</v>
      </c>
      <c r="B72">
        <v>9.7030000000000005E-2</v>
      </c>
      <c r="C72">
        <v>1.75</v>
      </c>
      <c r="D72" s="19">
        <v>0</v>
      </c>
    </row>
    <row r="73" spans="1:4" x14ac:dyDescent="0.25">
      <c r="A73">
        <v>1.8</v>
      </c>
      <c r="B73">
        <v>9.0148000000000006E-2</v>
      </c>
      <c r="C73">
        <v>1.7749999999999999</v>
      </c>
      <c r="D73" s="19">
        <v>0</v>
      </c>
    </row>
    <row r="74" spans="1:4" x14ac:dyDescent="0.25">
      <c r="A74">
        <v>1.825</v>
      </c>
      <c r="B74">
        <v>8.3771999999999999E-2</v>
      </c>
      <c r="C74">
        <v>1.8</v>
      </c>
      <c r="D74" s="19">
        <v>0</v>
      </c>
    </row>
    <row r="75" spans="1:4" x14ac:dyDescent="0.25">
      <c r="A75">
        <v>1.85</v>
      </c>
      <c r="B75">
        <v>7.7863000000000002E-2</v>
      </c>
      <c r="C75">
        <v>1.825</v>
      </c>
      <c r="D75" s="19">
        <v>0</v>
      </c>
    </row>
    <row r="76" spans="1:4" x14ac:dyDescent="0.25">
      <c r="A76">
        <v>1.875</v>
      </c>
      <c r="B76">
        <v>7.2384000000000004E-2</v>
      </c>
      <c r="C76">
        <v>1.85</v>
      </c>
      <c r="D76" s="19">
        <v>0</v>
      </c>
    </row>
    <row r="77" spans="1:4" x14ac:dyDescent="0.25">
      <c r="A77">
        <v>1.9</v>
      </c>
      <c r="B77">
        <v>6.7304000000000003E-2</v>
      </c>
      <c r="C77">
        <v>1.875</v>
      </c>
      <c r="D77" s="19">
        <v>0</v>
      </c>
    </row>
    <row r="78" spans="1:4" x14ac:dyDescent="0.25">
      <c r="A78">
        <v>1.925</v>
      </c>
      <c r="B78">
        <v>6.2590999999999994E-2</v>
      </c>
      <c r="C78">
        <v>1.9</v>
      </c>
      <c r="D78" s="19">
        <v>0</v>
      </c>
    </row>
    <row r="79" spans="1:4" x14ac:dyDescent="0.25">
      <c r="A79">
        <v>1.95</v>
      </c>
      <c r="B79">
        <v>5.8219E-2</v>
      </c>
      <c r="C79">
        <v>1.925</v>
      </c>
      <c r="D79" s="19">
        <v>0</v>
      </c>
    </row>
    <row r="80" spans="1:4" x14ac:dyDescent="0.25">
      <c r="A80">
        <v>1.9750000000000001</v>
      </c>
      <c r="B80">
        <v>5.416E-2</v>
      </c>
      <c r="C80">
        <v>1.95</v>
      </c>
      <c r="D80" s="19">
        <v>0</v>
      </c>
    </row>
    <row r="81" spans="1:4" x14ac:dyDescent="0.25">
      <c r="A81">
        <v>2</v>
      </c>
      <c r="B81">
        <v>5.0390999999999998E-2</v>
      </c>
      <c r="C81">
        <v>1.9750000000000001</v>
      </c>
      <c r="D81" s="19">
        <v>0</v>
      </c>
    </row>
    <row r="82" spans="1:4" x14ac:dyDescent="0.25">
      <c r="A82">
        <v>2.0249999999999999</v>
      </c>
      <c r="B82">
        <v>4.6891000000000002E-2</v>
      </c>
    </row>
    <row r="83" spans="1:4" x14ac:dyDescent="0.25">
      <c r="A83">
        <v>2.0499999999999998</v>
      </c>
      <c r="B83">
        <v>4.3638999999999997E-2</v>
      </c>
    </row>
    <row r="84" spans="1:4" x14ac:dyDescent="0.25">
      <c r="A84">
        <v>2.0750000000000002</v>
      </c>
      <c r="B84">
        <v>4.0617E-2</v>
      </c>
    </row>
    <row r="85" spans="1:4" x14ac:dyDescent="0.25">
      <c r="A85">
        <v>2.1</v>
      </c>
      <c r="B85">
        <v>3.7808000000000001E-2</v>
      </c>
    </row>
    <row r="86" spans="1:4" x14ac:dyDescent="0.25">
      <c r="A86">
        <v>2.125</v>
      </c>
      <c r="B86">
        <v>3.5196999999999999E-2</v>
      </c>
    </row>
    <row r="87" spans="1:4" x14ac:dyDescent="0.25">
      <c r="A87">
        <v>2.15</v>
      </c>
      <c r="B87">
        <v>3.2766999999999998E-2</v>
      </c>
    </row>
    <row r="88" spans="1:4" x14ac:dyDescent="0.25">
      <c r="A88">
        <v>2.1749999999999998</v>
      </c>
      <c r="B88">
        <v>3.0506999999999999E-2</v>
      </c>
    </row>
    <row r="89" spans="1:4" x14ac:dyDescent="0.25">
      <c r="A89">
        <v>2.2000000000000002</v>
      </c>
      <c r="B89">
        <v>2.8403999999999999E-2</v>
      </c>
    </row>
    <row r="90" spans="1:4" x14ac:dyDescent="0.25">
      <c r="A90">
        <v>2.2250000000000001</v>
      </c>
      <c r="B90">
        <v>2.6446999999999998E-2</v>
      </c>
    </row>
    <row r="91" spans="1:4" x14ac:dyDescent="0.25">
      <c r="A91">
        <v>2.25</v>
      </c>
      <c r="B91">
        <v>2.4624E-2</v>
      </c>
    </row>
    <row r="92" spans="1:4" x14ac:dyDescent="0.25">
      <c r="A92">
        <v>2.2749999999999999</v>
      </c>
      <c r="B92">
        <v>2.2926999999999999E-2</v>
      </c>
    </row>
    <row r="93" spans="1:4" x14ac:dyDescent="0.25">
      <c r="A93">
        <v>2.2999999999999998</v>
      </c>
      <c r="B93">
        <v>2.1346E-2</v>
      </c>
    </row>
    <row r="94" spans="1:4" x14ac:dyDescent="0.25">
      <c r="A94">
        <v>2.3250000000000002</v>
      </c>
      <c r="B94">
        <v>1.9872999999999998E-2</v>
      </c>
    </row>
    <row r="95" spans="1:4" x14ac:dyDescent="0.25">
      <c r="A95">
        <v>2.35</v>
      </c>
      <c r="B95">
        <v>1.8499999999999999E-2</v>
      </c>
    </row>
    <row r="96" spans="1:4" x14ac:dyDescent="0.25">
      <c r="A96">
        <v>2.375</v>
      </c>
      <c r="B96">
        <v>1.7219999999999999E-2</v>
      </c>
    </row>
    <row r="97" spans="1:2" x14ac:dyDescent="0.25">
      <c r="A97">
        <v>2.4</v>
      </c>
      <c r="B97">
        <v>1.6027E-2</v>
      </c>
    </row>
    <row r="98" spans="1:2" x14ac:dyDescent="0.25">
      <c r="A98">
        <v>2.4249999999999998</v>
      </c>
      <c r="B98">
        <v>1.4914999999999999E-2</v>
      </c>
    </row>
    <row r="99" spans="1:2" x14ac:dyDescent="0.25">
      <c r="A99">
        <v>2.4500000000000002</v>
      </c>
      <c r="B99">
        <v>1.3877E-2</v>
      </c>
    </row>
    <row r="100" spans="1:2" x14ac:dyDescent="0.25">
      <c r="A100">
        <v>2.4750000000000001</v>
      </c>
      <c r="B100">
        <v>1.2909E-2</v>
      </c>
    </row>
    <row r="101" spans="1:2" x14ac:dyDescent="0.25">
      <c r="A101">
        <v>2.5</v>
      </c>
      <c r="B101">
        <v>1.2005999999999999E-2</v>
      </c>
    </row>
    <row r="102" spans="1:2" x14ac:dyDescent="0.25">
      <c r="A102">
        <v>2.5249999999999999</v>
      </c>
      <c r="B102">
        <v>1.1164E-2</v>
      </c>
    </row>
    <row r="103" spans="1:2" x14ac:dyDescent="0.25">
      <c r="A103">
        <v>2.5499999999999998</v>
      </c>
      <c r="B103">
        <v>1.0377000000000001E-2</v>
      </c>
    </row>
    <row r="104" spans="1:2" x14ac:dyDescent="0.25">
      <c r="A104">
        <v>2.5750000000000002</v>
      </c>
      <c r="B104">
        <v>9.6434999999999993E-3</v>
      </c>
    </row>
    <row r="105" spans="1:2" x14ac:dyDescent="0.25">
      <c r="A105">
        <v>2.6</v>
      </c>
      <c r="B105">
        <v>8.9581999999999995E-3</v>
      </c>
    </row>
    <row r="106" spans="1:2" x14ac:dyDescent="0.25">
      <c r="A106">
        <v>2.625</v>
      </c>
      <c r="B106">
        <v>8.3184999999999995E-3</v>
      </c>
    </row>
    <row r="107" spans="1:2" x14ac:dyDescent="0.25">
      <c r="A107">
        <v>2.65</v>
      </c>
      <c r="B107">
        <v>7.7210999999999998E-3</v>
      </c>
    </row>
    <row r="108" spans="1:2" x14ac:dyDescent="0.25">
      <c r="A108">
        <v>2.6749999999999998</v>
      </c>
      <c r="B108">
        <v>7.1631999999999998E-3</v>
      </c>
    </row>
    <row r="109" spans="1:2" x14ac:dyDescent="0.25">
      <c r="A109">
        <v>2.7</v>
      </c>
      <c r="B109">
        <v>6.6422E-3</v>
      </c>
    </row>
    <row r="110" spans="1:2" x14ac:dyDescent="0.25">
      <c r="A110">
        <v>2.7250000000000001</v>
      </c>
      <c r="B110">
        <v>6.1555999999999998E-3</v>
      </c>
    </row>
    <row r="111" spans="1:2" x14ac:dyDescent="0.25">
      <c r="A111">
        <v>2.75</v>
      </c>
      <c r="B111">
        <v>5.7010999999999997E-3</v>
      </c>
    </row>
    <row r="112" spans="1:2" x14ac:dyDescent="0.25">
      <c r="A112">
        <v>2.7749999999999999</v>
      </c>
      <c r="B112">
        <v>5.2764999999999999E-3</v>
      </c>
    </row>
    <row r="113" spans="1:2" x14ac:dyDescent="0.25">
      <c r="A113">
        <v>2.8</v>
      </c>
      <c r="B113">
        <v>4.8799000000000004E-3</v>
      </c>
    </row>
    <row r="114" spans="1:2" x14ac:dyDescent="0.25">
      <c r="A114">
        <v>2.8250000000000002</v>
      </c>
      <c r="B114">
        <v>4.5094000000000002E-3</v>
      </c>
    </row>
    <row r="115" spans="1:2" x14ac:dyDescent="0.25">
      <c r="A115">
        <v>2.85</v>
      </c>
      <c r="B115">
        <v>4.1633E-3</v>
      </c>
    </row>
    <row r="116" spans="1:2" x14ac:dyDescent="0.25">
      <c r="A116">
        <v>2.875</v>
      </c>
      <c r="B116">
        <v>3.8400000000000001E-3</v>
      </c>
    </row>
    <row r="117" spans="1:2" x14ac:dyDescent="0.25">
      <c r="A117">
        <v>2.9</v>
      </c>
      <c r="B117">
        <v>3.5379000000000001E-3</v>
      </c>
    </row>
    <row r="118" spans="1:2" x14ac:dyDescent="0.25">
      <c r="A118">
        <v>2.9249999999999998</v>
      </c>
      <c r="B118">
        <v>3.2558000000000001E-3</v>
      </c>
    </row>
    <row r="119" spans="1:2" x14ac:dyDescent="0.25">
      <c r="A119">
        <v>2.95</v>
      </c>
      <c r="B119">
        <v>2.9922E-3</v>
      </c>
    </row>
    <row r="120" spans="1:2" x14ac:dyDescent="0.25">
      <c r="A120">
        <v>2.9750000000000001</v>
      </c>
      <c r="B120">
        <v>2.7460000000000002E-3</v>
      </c>
    </row>
    <row r="121" spans="1:2" x14ac:dyDescent="0.25">
      <c r="A121">
        <v>3</v>
      </c>
      <c r="B121">
        <v>2.5160999999999998E-3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CONTROL</vt:lpstr>
      <vt:lpstr>WLmodel</vt:lpstr>
      <vt:lpstr>Series</vt:lpstr>
      <vt:lpstr>DATA</vt:lpstr>
      <vt:lpstr>SerVIEW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J. Halford</dc:creator>
  <cp:lastModifiedBy>Keith J. Halford</cp:lastModifiedBy>
  <cp:lastPrinted>2011-07-06T15:52:07Z</cp:lastPrinted>
  <dcterms:created xsi:type="dcterms:W3CDTF">2011-05-18T20:14:41Z</dcterms:created>
  <dcterms:modified xsi:type="dcterms:W3CDTF">2012-05-26T18:36:23Z</dcterms:modified>
</cp:coreProperties>
</file>